
<file path=[Content_Types].xml><?xml version="1.0" encoding="utf-8"?>
<Types xmlns="http://schemas.openxmlformats.org/package/2006/content-types">
  <Default ContentType="application/vnd.ms-office.vbaProject" Extension="bin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ms-excel.sheet.macroEnabled.main+xml" PartName="/xl/workbook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 codeName="EstaPastaDeTrabalho"/>
  <sheets>
    <sheet state="visible" name="Instruções Gerais" sheetId="1" r:id="rId5"/>
    <sheet state="visible" name="Apresentação" sheetId="2" r:id="rId6"/>
    <sheet state="visible" name="Infraestrutura" sheetId="3" r:id="rId7"/>
    <sheet state="visible" name="Pessoal" sheetId="4" r:id="rId8"/>
    <sheet state="visible" name="Bolsas" sheetId="5" r:id="rId9"/>
    <sheet state="visible" name="Material Consumo" sheetId="6" r:id="rId10"/>
    <sheet state="visible" name="Material Permanente" sheetId="7" r:id="rId11"/>
    <sheet state="visible" name="Serviços de Terceiros" sheetId="8" r:id="rId12"/>
    <sheet state="visible" name="Cronograma" sheetId="9" r:id="rId13"/>
    <sheet state="visible" name="Relatório" sheetId="10" r:id="rId14"/>
    <sheet state="hidden" name="Banco" sheetId="11" r:id="rId15"/>
  </sheets>
  <definedNames>
    <definedName name="buretasa">#REF!</definedName>
    <definedName name="entrada4">#REF!</definedName>
    <definedName name="residuos">#REF!</definedName>
    <definedName name="entrada3">#REF!</definedName>
    <definedName localSheetId="9" name="pipetas">#REF!</definedName>
    <definedName name="a">#REF!</definedName>
    <definedName name="abrangencia2">#REF!</definedName>
    <definedName name="entrada">#REF!</definedName>
    <definedName localSheetId="9" name="buretas">#REF!</definedName>
    <definedName localSheetId="9" name="buretasas">#REF!</definedName>
    <definedName name="cokasock">#REF!</definedName>
    <definedName localSheetId="9" name="abrangencia">#REF!</definedName>
    <definedName name="baloes">#REF!</definedName>
    <definedName name="abrangencia">#REF!</definedName>
    <definedName localSheetId="9" name="a">#REF!</definedName>
    <definedName localSheetId="9" name="plpl">#REF!</definedName>
    <definedName name="cloretodata">#REF!</definedName>
    <definedName localSheetId="9" name="abrangencia2">#REF!</definedName>
    <definedName name="entrada5">#REF!</definedName>
    <definedName name="phdata">#REF!</definedName>
    <definedName name="turbdata">#REF!</definedName>
    <definedName name="pipetasa">#REF!</definedName>
    <definedName name="materia">#REF!</definedName>
    <definedName name="lalala">#REF!</definedName>
    <definedName name="dureza">#REF!</definedName>
    <definedName name="cloretos">#REF!</definedName>
    <definedName localSheetId="9" name="pipetasa">#REF!</definedName>
    <definedName name="buretasas">#REF!</definedName>
    <definedName name="pipetas">#REF!</definedName>
    <definedName name="residuo">#REF!</definedName>
    <definedName localSheetId="9" name="cloretodata">#REF!</definedName>
    <definedName localSheetId="9" name="phdata">#REF!</definedName>
    <definedName name="materiadata">#REF!</definedName>
    <definedName localSheetId="9" name="turbdata">#REF!</definedName>
    <definedName name="buretas">#REF!</definedName>
    <definedName name="plpl">#REF!</definedName>
    <definedName localSheetId="9" name="cloretos">#REF!</definedName>
    <definedName localSheetId="9" name="buretasa">#REF!</definedName>
    <definedName name="bolsas">Banco!$B$2:$C$10</definedName>
    <definedName name="rsiduo">#REF!</definedName>
    <definedName localSheetId="9" name="materiadata">#REF!</definedName>
    <definedName name="entrada2">#REF!</definedName>
  </definedNames>
  <calcPr/>
  <extLst>
    <ext uri="GoogleSheetsCustomDataVersion1">
      <go:sheetsCustomData xmlns:go="http://customooxmlschemas.google.com/" r:id="rId16" roundtripDataSignature="AMtx7miBjnfbEkoM27KY/R209jP+sdr42Q=="/>
    </ext>
  </extLst>
</workbook>
</file>

<file path=xl/sharedStrings.xml><?xml version="1.0" encoding="utf-8"?>
<sst xmlns="http://schemas.openxmlformats.org/spreadsheetml/2006/main" count="185" uniqueCount="136">
  <si>
    <t>Este arquivo contém macros como forma de auxiliar no preenchimento das planilhas.</t>
  </si>
  <si>
    <r>
      <rPr>
        <rFont val="Calibri"/>
        <color theme="1"/>
        <sz val="10.0"/>
      </rPr>
      <t xml:space="preserve">Por padrão, o MS Office abre os arquivos provenientes da internet no modo de exibição protegido, sendo necessário </t>
    </r>
    <r>
      <rPr>
        <rFont val="Calibri"/>
        <b/>
        <color theme="1"/>
        <sz val="10.0"/>
      </rPr>
      <t>habilitar a edição e o conteúdo</t>
    </r>
  </si>
  <si>
    <t>na barra de mensagens amarela, logo acima da planilha.</t>
  </si>
  <si>
    <t>Esta pasta de trabalho e suas planilhas encontram-se protegidas; apenas as células destinadas a receberem dados de entrada estão desbloqueadas.</t>
  </si>
  <si>
    <t>Para adicionar quantas linhas forem necessárias a cada tabela, basta clicar no botão "Adicionar linha", situado no canto superior direito de cada planilha.</t>
  </si>
  <si>
    <t>Do mesmo modo, solicitamos que as linhas em branco que não forem preenchidas sejam excluídas ao clicar o botão "Remover linha".</t>
  </si>
  <si>
    <t>OBS: evite excluir a primeira linha de cada tabela.</t>
  </si>
  <si>
    <r>
      <rPr>
        <rFont val="Calibri"/>
        <color theme="1"/>
        <sz val="10.0"/>
      </rPr>
      <t xml:space="preserve">O progresso poderá ser salvo normalmente a qualquer momento no formato de </t>
    </r>
    <r>
      <rPr>
        <rFont val="Calibri"/>
        <b/>
        <color theme="1"/>
        <sz val="10.0"/>
      </rPr>
      <t>Pasta de Trabalho Habilitada para Macro do Excel</t>
    </r>
    <r>
      <rPr>
        <rFont val="Calibri"/>
        <color theme="1"/>
        <sz val="10.0"/>
      </rPr>
      <t>.</t>
    </r>
  </si>
  <si>
    <t>Ao final, para que as planilhas sejam salvas com a configuração adequada, essas deverão ser exportadas no formato PDF por meio do botão "Salvar PDF",</t>
  </si>
  <si>
    <t xml:space="preserve">localizado no canto superior direito da Aba "Relatório". </t>
  </si>
  <si>
    <t>O documento será salvo na pasta "Documentos" com o nome de arquivo "OrcamentoTECHFUTURO".</t>
  </si>
  <si>
    <t>Caso prefira, arquivo poderá ser posteriormente renomeado, atentando para que o nome não contenha caracteres especiais ou acentuação.</t>
  </si>
  <si>
    <t>Sendo necesário alterar dados da planilha após gerar o arquivo, proceda à exclusão do arquivo criado na pasta de destino para então salvá-lo novamente;</t>
  </si>
  <si>
    <t xml:space="preserve">caso contrário, as alterações não serão mantidas. </t>
  </si>
  <si>
    <t>Caso a parceria contenha mais do que 10 parceiros, ou caso sejam detectados problemas técnicos e de preenchimento, favor entrar em contato com a SICT</t>
  </si>
  <si>
    <t xml:space="preserve"> pelo e-mail: techfuturo2022@sict.rs.gov.br</t>
  </si>
  <si>
    <t>SECRETARIA DE INOVAÇÃO, CIÊNCIA E TECNOLOGIA DO ESTADO DO RIO GRANDE DO SUL</t>
  </si>
  <si>
    <t>Edital SICT nº 03/2022 - Programa TECHFUTURO</t>
  </si>
  <si>
    <t>Anexo V - Formulário de Orçamento e Cronograma</t>
  </si>
  <si>
    <t>TÍTULO DO PROJETO</t>
  </si>
  <si>
    <t>ICT PROPONENTE</t>
  </si>
  <si>
    <t>PARCEIRO 1 - EMPRESA</t>
  </si>
  <si>
    <t>PARCEIRO 2</t>
  </si>
  <si>
    <t>PARCEIRO 3</t>
  </si>
  <si>
    <t>PARCEIRO 4</t>
  </si>
  <si>
    <t>PARCEIRO 5</t>
  </si>
  <si>
    <t>PARCEIRO 6</t>
  </si>
  <si>
    <t>PARCEIRO 7</t>
  </si>
  <si>
    <t>PARCEIRO 8</t>
  </si>
  <si>
    <t>PARCEIRO 9</t>
  </si>
  <si>
    <t>PARCEIRO 10</t>
  </si>
  <si>
    <t>ITEM</t>
  </si>
  <si>
    <t>DESCRIÇÃO</t>
  </si>
  <si>
    <t>ANO DE AQUISIÇÃO</t>
  </si>
  <si>
    <t>INSTITUIÇÃO PROPRIETÁRIA</t>
  </si>
  <si>
    <t>ORIGEM DOS RECURSOS</t>
  </si>
  <si>
    <t xml:space="preserve">   QUADRO TÉCNICO-CIENTÍFICO</t>
  </si>
  <si>
    <t>INSTITUIÇÃO</t>
  </si>
  <si>
    <t>NOME</t>
  </si>
  <si>
    <t>FORMAÇÃO</t>
  </si>
  <si>
    <t>FUNÇÃO NO PROJETO</t>
  </si>
  <si>
    <t>CUSTO HORA (R$/h)</t>
  </si>
  <si>
    <t>HORAS SEMANAIS PREVISTAS</t>
  </si>
  <si>
    <t>TOTAL DE SEMANAS</t>
  </si>
  <si>
    <t>TOTAL DE HORAS NO PROJETO</t>
  </si>
  <si>
    <t>CUSTO TOTAL (R$)</t>
  </si>
  <si>
    <t xml:space="preserve">   QUADRO ADMINISTRATIVO</t>
  </si>
  <si>
    <t>RESUMO</t>
  </si>
  <si>
    <t>Instituição</t>
  </si>
  <si>
    <t>Subtotal (R$)</t>
  </si>
  <si>
    <t>TOTAL</t>
  </si>
  <si>
    <t>MODALIDADE REFERÊNCIA</t>
  </si>
  <si>
    <t>FONTE DE RECURSOS</t>
  </si>
  <si>
    <t>FORMAÇÃO DESEJÁVEL</t>
  </si>
  <si>
    <t>QTDE BOLSAS</t>
  </si>
  <si>
    <t>TOTAL DE MESES</t>
  </si>
  <si>
    <t>VALOR DA BOLSA (R$)</t>
  </si>
  <si>
    <t>ESPECIFICAÇÃO</t>
  </si>
  <si>
    <t>JUSTIFICATIVA</t>
  </si>
  <si>
    <t>UNIDADE</t>
  </si>
  <si>
    <t>LINK DO ORÇAMENTO</t>
  </si>
  <si>
    <t>QTDE</t>
  </si>
  <si>
    <t>CUSTO UNITÁRIO (R$)</t>
  </si>
  <si>
    <t>LOCAL DE INSTALAÇÃO NA ICT PROPONENTE</t>
  </si>
  <si>
    <t>ESPECIFICAÇÃO DO SERVIÇO</t>
  </si>
  <si>
    <t>Nº HORAS PREVISTAS</t>
  </si>
  <si>
    <t>VALOR DA HORA (R$)</t>
  </si>
  <si>
    <t>Mês de execução</t>
  </si>
  <si>
    <t>Nº</t>
  </si>
  <si>
    <t>META</t>
  </si>
  <si>
    <t>Comprovação da meta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</si>
  <si>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</si>
  <si>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</si>
  <si>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</si>
  <si>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</si>
  <si>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</si>
  <si>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</si>
  <si>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</si>
  <si>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</si>
  <si>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</si>
  <si>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</si>
  <si>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</si>
  <si>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</si>
  <si>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</si>
  <si>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</si>
  <si>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</si>
  <si>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</si>
  <si>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</si>
  <si>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</si>
  <si>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</si>
  <si>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</si>
  <si>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</si>
  <si>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</si>
  <si>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</si>
  <si>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</si>
  <si>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</si>
  <si>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</si>
  <si>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</si>
  <si>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</si>
  <si>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</si>
  <si>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</si>
  <si>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</si>
  <si>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</si>
  <si>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</si>
  <si>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</si>
  <si>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</si>
  <si>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</si>
  <si>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PESSOAL</t>
  </si>
  <si>
    <t>MATERIAL</t>
  </si>
  <si>
    <t>Técnico</t>
  </si>
  <si>
    <t>Admin.</t>
  </si>
  <si>
    <t>Técnico + Admin.</t>
  </si>
  <si>
    <t>Consumo</t>
  </si>
  <si>
    <t>Permanente</t>
  </si>
  <si>
    <t>Serviços Terceiros</t>
  </si>
  <si>
    <t>Bolsas</t>
  </si>
  <si>
    <t>Total (R$)</t>
  </si>
  <si>
    <t>SICT</t>
  </si>
  <si>
    <t>***</t>
  </si>
  <si>
    <t>Recursos do Estado</t>
  </si>
  <si>
    <t>Contrapartidas</t>
  </si>
  <si>
    <t>Total do projeto</t>
  </si>
  <si>
    <t>Especificação das Despesas / Recursos do Estado</t>
  </si>
  <si>
    <t>DESPESAS</t>
  </si>
  <si>
    <t>Valor (R$)</t>
  </si>
  <si>
    <t>% sobre subvenção</t>
  </si>
  <si>
    <t>Custeio (serv. terc.)</t>
  </si>
  <si>
    <t>Custeio (outros)</t>
  </si>
  <si>
    <t>Capital</t>
  </si>
  <si>
    <t>Abreviatura Partícipes</t>
  </si>
  <si>
    <t>BOLSAS FAPERGS</t>
  </si>
  <si>
    <t>Modalidade</t>
  </si>
  <si>
    <t>Valor</t>
  </si>
  <si>
    <t>DTI1</t>
  </si>
  <si>
    <t>DTI2</t>
  </si>
  <si>
    <t>DTI3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</si>
</sst>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_);_(* \(#,##0\);_(* &quot;-&quot;_);_(@_)"/>
    <numFmt numFmtId="165" formatCode="_(&quot;R$&quot;* #,##0.00_);_(&quot;R$&quot;* \(#,##0.00\);_(&quot;R$&quot;* &quot;-&quot;??_);_(@_)"/>
    <numFmt numFmtId="166" formatCode="_-[$R$-416]\ * #,##0.00_-;\-[$R$-416]\ * #,##0.00_-;_-[$R$-416]\ * &quot;-&quot;??_-;_-@"/>
    <numFmt numFmtId="167" formatCode="_-[$R$-416]* #,##0.00_-;\-[$R$-416]* #,##0.00_-;_-[$R$-416]* &quot;-&quot;??_-;_-@"/>
  </numFmts>
  <fonts count="17">
    <font>
      <sz val="10.0"/>
      <color rgb="FF000000"/>
      <name val="Arial"/>
      <scheme val="minor"/>
    </font>
    <font>
      <sz val="10.0"/>
      <color theme="1"/>
      <name val="Calibri"/>
    </font>
    <font>
      <b/>
      <sz val="10.0"/>
      <color rgb="FFC00000"/>
      <name val="Calibri"/>
    </font>
    <font>
      <sz val="8.0"/>
      <color theme="1"/>
      <name val="Calibri"/>
    </font>
    <font>
      <sz val="10.0"/>
      <color theme="1"/>
      <name val="Arial"/>
    </font>
    <font>
      <b/>
      <i/>
      <sz val="10.0"/>
      <color theme="1"/>
      <name val="Calibri"/>
    </font>
    <font>
      <i/>
      <sz val="10.0"/>
      <color theme="1"/>
      <name val="Calibri"/>
    </font>
    <font>
      <b/>
      <sz val="10.0"/>
      <color theme="1"/>
      <name val="Calibri"/>
    </font>
    <font/>
    <font>
      <sz val="6.0"/>
      <color theme="1"/>
      <name val="Calibri"/>
    </font>
    <font>
      <b/>
      <sz val="8.0"/>
      <color theme="1"/>
      <name val="Calibri"/>
    </font>
    <font>
      <b/>
      <sz val="8.0"/>
      <color theme="1"/>
      <name val="Arial"/>
    </font>
    <font>
      <sz val="7.0"/>
      <color theme="1"/>
      <name val="Calibri"/>
    </font>
    <font>
      <sz val="8.0"/>
      <color theme="1"/>
      <name val="Arial"/>
    </font>
    <font>
      <sz val="8.0"/>
      <color rgb="FF595959"/>
      <name val="Calibri"/>
    </font>
    <font>
      <sz val="8.0"/>
      <color rgb="FFC00000"/>
      <name val="Calibri"/>
    </font>
    <font>
      <b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22">
    <border/>
    <border>
      <left/>
      <right/>
      <top/>
      <bottom/>
    </border>
    <border>
      <left/>
      <top/>
      <bottom/>
    </border>
    <border>
      <right/>
      <top/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right/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0" fillId="0" fontId="4" numFmtId="0" xfId="0" applyFont="1"/>
    <xf borderId="1" fillId="2" fontId="5" numFmtId="0" xfId="0" applyBorder="1" applyFont="1"/>
    <xf borderId="1" fillId="2" fontId="6" numFmtId="0" xfId="0" applyBorder="1" applyFont="1"/>
    <xf borderId="1" fillId="3" fontId="1" numFmtId="0" xfId="0" applyAlignment="1" applyBorder="1" applyFill="1" applyFont="1">
      <alignment horizontal="center" vertical="center"/>
    </xf>
    <xf borderId="2" fillId="3" fontId="7" numFmtId="0" xfId="0" applyAlignment="1" applyBorder="1" applyFont="1">
      <alignment horizontal="center" vertical="center"/>
    </xf>
    <xf borderId="3" fillId="0" fontId="8" numFmtId="0" xfId="0" applyBorder="1" applyFont="1"/>
    <xf borderId="4" fillId="0" fontId="1" numFmtId="0" xfId="0" applyAlignment="1" applyBorder="1" applyFont="1">
      <alignment horizontal="center" shrinkToFit="1" vertical="center" wrapText="0"/>
    </xf>
    <xf borderId="5" fillId="0" fontId="8" numFmtId="0" xfId="0" applyBorder="1" applyFont="1"/>
    <xf borderId="6" fillId="0" fontId="8" numFmtId="0" xfId="0" applyBorder="1" applyFont="1"/>
    <xf borderId="1" fillId="3" fontId="1" numFmtId="0" xfId="0" applyAlignment="1" applyBorder="1" applyFont="1">
      <alignment horizontal="center" shrinkToFit="1" vertical="center" wrapText="0"/>
    </xf>
    <xf borderId="2" fillId="3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0" fillId="0" fontId="3" numFmtId="0" xfId="0" applyFont="1"/>
    <xf borderId="0" fillId="0" fontId="5" numFmtId="0" xfId="0" applyFont="1"/>
    <xf borderId="0" fillId="0" fontId="6" numFmtId="0" xfId="0" applyFont="1"/>
    <xf borderId="0" fillId="0" fontId="7" numFmtId="0" xfId="0" applyAlignment="1" applyFont="1">
      <alignment vertical="center"/>
    </xf>
    <xf borderId="7" fillId="4" fontId="3" numFmtId="0" xfId="0" applyAlignment="1" applyBorder="1" applyFill="1" applyFont="1">
      <alignment horizontal="center" vertical="center"/>
    </xf>
    <xf borderId="8" fillId="4" fontId="3" numFmtId="0" xfId="0" applyAlignment="1" applyBorder="1" applyFont="1">
      <alignment horizontal="center" vertical="center"/>
    </xf>
    <xf borderId="8" fillId="4" fontId="3" numFmtId="0" xfId="0" applyAlignment="1" applyBorder="1" applyFont="1">
      <alignment horizontal="center" shrinkToFit="0" vertical="center" wrapText="1"/>
    </xf>
    <xf borderId="9" fillId="4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11" fillId="3" fontId="3" numFmtId="0" xfId="0" applyAlignment="1" applyBorder="1" applyFont="1">
      <alignment horizontal="left" vertical="center"/>
    </xf>
    <xf borderId="12" fillId="0" fontId="8" numFmtId="0" xfId="0" applyBorder="1" applyFont="1"/>
    <xf borderId="13" fillId="0" fontId="8" numFmtId="0" xfId="0" applyBorder="1" applyFont="1"/>
    <xf borderId="14" fillId="0" fontId="8" numFmtId="0" xfId="0" applyBorder="1" applyFont="1"/>
    <xf borderId="15" fillId="0" fontId="8" numFmtId="0" xfId="0" applyBorder="1" applyFont="1"/>
    <xf borderId="16" fillId="0" fontId="8" numFmtId="0" xfId="0" applyBorder="1" applyFont="1"/>
    <xf borderId="8" fillId="4" fontId="9" numFmtId="4" xfId="0" applyAlignment="1" applyBorder="1" applyFont="1" applyNumberFormat="1">
      <alignment horizontal="center" shrinkToFit="0" vertical="center" wrapText="1"/>
    </xf>
    <xf borderId="8" fillId="4" fontId="3" numFmtId="4" xfId="0" applyAlignment="1" applyBorder="1" applyFont="1" applyNumberFormat="1">
      <alignment horizontal="center" shrinkToFit="0" vertical="center" wrapText="1"/>
    </xf>
    <xf borderId="9" fillId="4" fontId="3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wrapText="1"/>
    </xf>
    <xf borderId="10" fillId="0" fontId="3" numFmtId="0" xfId="0" applyAlignment="1" applyBorder="1" applyFont="1">
      <alignment horizontal="left" shrinkToFit="0" vertical="center" wrapText="1"/>
    </xf>
    <xf borderId="10" fillId="0" fontId="3" numFmtId="165" xfId="0" applyAlignment="1" applyBorder="1" applyFont="1" applyNumberFormat="1">
      <alignment horizontal="center" shrinkToFit="0" vertical="center" wrapText="1"/>
    </xf>
    <xf borderId="4" fillId="0" fontId="3" numFmtId="165" xfId="0" applyAlignment="1" applyBorder="1" applyFont="1" applyNumberFormat="1">
      <alignment horizontal="center" shrinkToFit="0" vertical="center" wrapText="1"/>
    </xf>
    <xf borderId="4" fillId="3" fontId="3" numFmtId="0" xfId="0" applyAlignment="1" applyBorder="1" applyFont="1">
      <alignment horizontal="center"/>
    </xf>
    <xf borderId="7" fillId="4" fontId="3" numFmtId="0" xfId="0" applyAlignment="1" applyBorder="1" applyFont="1">
      <alignment horizontal="center"/>
    </xf>
    <xf borderId="9" fillId="4" fontId="3" numFmtId="0" xfId="0" applyAlignment="1" applyBorder="1" applyFont="1">
      <alignment horizontal="center"/>
    </xf>
    <xf borderId="6" fillId="0" fontId="3" numFmtId="0" xfId="0" applyBorder="1" applyFont="1"/>
    <xf borderId="4" fillId="0" fontId="3" numFmtId="166" xfId="0" applyBorder="1" applyFont="1" applyNumberFormat="1"/>
    <xf borderId="13" fillId="0" fontId="10" numFmtId="0" xfId="0" applyAlignment="1" applyBorder="1" applyFont="1">
      <alignment horizontal="center"/>
    </xf>
    <xf borderId="11" fillId="0" fontId="10" numFmtId="166" xfId="0" applyBorder="1" applyFont="1" applyNumberFormat="1"/>
    <xf borderId="0" fillId="0" fontId="1" numFmtId="0" xfId="0" applyAlignment="1" applyFont="1">
      <alignment vertical="center"/>
    </xf>
    <xf borderId="7" fillId="4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left" shrinkToFit="0" vertical="center" wrapText="1"/>
    </xf>
    <xf borderId="10" fillId="0" fontId="3" numFmtId="165" xfId="0" applyAlignment="1" applyBorder="1" applyFont="1" applyNumberFormat="1">
      <alignment horizontal="center" vertical="center"/>
    </xf>
    <xf borderId="4" fillId="0" fontId="3" numFmtId="165" xfId="0" applyAlignment="1" applyBorder="1" applyFont="1" applyNumberFormat="1">
      <alignment horizontal="center" vertical="center"/>
    </xf>
    <xf borderId="17" fillId="2" fontId="10" numFmtId="0" xfId="0" applyAlignment="1" applyBorder="1" applyFont="1">
      <alignment horizontal="center"/>
    </xf>
    <xf borderId="18" fillId="2" fontId="11" numFmtId="0" xfId="0" applyBorder="1" applyFont="1"/>
    <xf borderId="18" fillId="2" fontId="10" numFmtId="0" xfId="0" applyAlignment="1" applyBorder="1" applyFont="1">
      <alignment horizontal="center"/>
    </xf>
    <xf borderId="19" fillId="2" fontId="10" numFmtId="0" xfId="0" applyAlignment="1" applyBorder="1" applyFont="1">
      <alignment horizontal="center"/>
    </xf>
    <xf borderId="12" fillId="0" fontId="10" numFmtId="165" xfId="0" applyBorder="1" applyFont="1" applyNumberFormat="1"/>
    <xf borderId="10" fillId="0" fontId="3" numFmtId="167" xfId="0" applyAlignment="1" applyBorder="1" applyFont="1" applyNumberFormat="1">
      <alignment horizontal="center" shrinkToFit="0" vertical="center" wrapText="1"/>
    </xf>
    <xf borderId="4" fillId="0" fontId="3" numFmtId="167" xfId="0" applyAlignment="1" applyBorder="1" applyFont="1" applyNumberFormat="1">
      <alignment horizontal="center" shrinkToFit="0" vertical="center" wrapText="1"/>
    </xf>
    <xf borderId="6" fillId="0" fontId="3" numFmtId="0" xfId="0" applyAlignment="1" applyBorder="1" applyFont="1">
      <alignment horizontal="center"/>
    </xf>
    <xf borderId="8" fillId="4" fontId="9" numFmtId="0" xfId="0" applyAlignment="1" applyBorder="1" applyFont="1">
      <alignment horizontal="center" shrinkToFit="0" vertical="center" wrapText="1"/>
    </xf>
    <xf borderId="8" fillId="4" fontId="12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vertical="center"/>
    </xf>
    <xf borderId="0" fillId="0" fontId="10" numFmtId="0" xfId="0" applyFont="1"/>
    <xf borderId="0" fillId="0" fontId="13" numFmtId="0" xfId="0" applyFont="1"/>
    <xf borderId="8" fillId="4" fontId="9" numFmtId="0" xfId="0" applyAlignment="1" applyBorder="1" applyFont="1">
      <alignment horizontal="center" vertical="center"/>
    </xf>
    <xf borderId="9" fillId="4" fontId="9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10" fillId="0" fontId="14" numFmtId="0" xfId="0" applyAlignment="1" applyBorder="1" applyFont="1">
      <alignment horizontal="center" vertical="center"/>
    </xf>
    <xf borderId="4" fillId="0" fontId="14" numFmtId="0" xfId="0" applyAlignment="1" applyBorder="1" applyFont="1">
      <alignment horizontal="center" vertical="center"/>
    </xf>
    <xf borderId="0" fillId="0" fontId="10" numFmtId="0" xfId="0" applyAlignment="1" applyFont="1">
      <alignment shrinkToFit="0" vertical="center" wrapText="1"/>
    </xf>
    <xf borderId="4" fillId="3" fontId="3" numFmtId="0" xfId="0" applyAlignment="1" applyBorder="1" applyFont="1">
      <alignment horizontal="center" vertical="center"/>
    </xf>
    <xf borderId="20" fillId="0" fontId="8" numFmtId="0" xfId="0" applyBorder="1" applyFont="1"/>
    <xf borderId="0" fillId="0" fontId="3" numFmtId="0" xfId="0" applyAlignment="1" applyFont="1">
      <alignment horizontal="center"/>
    </xf>
    <xf borderId="7" fillId="4" fontId="10" numFmtId="0" xfId="0" applyAlignment="1" applyBorder="1" applyFont="1">
      <alignment horizontal="center" shrinkToFit="0" vertical="center" wrapText="1"/>
    </xf>
    <xf quotePrefix="1" borderId="10" fillId="0" fontId="3" numFmtId="165" xfId="0" applyAlignment="1" applyBorder="1" applyFont="1" applyNumberFormat="1">
      <alignment horizontal="center" shrinkToFit="0" vertical="center" wrapText="1"/>
    </xf>
    <xf borderId="1" fillId="4" fontId="13" numFmtId="0" xfId="0" applyBorder="1" applyFont="1"/>
    <xf borderId="0" fillId="0" fontId="9" numFmtId="0" xfId="0" applyAlignment="1" applyFont="1">
      <alignment vertical="center"/>
    </xf>
    <xf borderId="1" fillId="3" fontId="13" numFmtId="0" xfId="0" applyBorder="1" applyFont="1"/>
    <xf borderId="0" fillId="0" fontId="12" numFmtId="0" xfId="0" applyAlignment="1" applyFont="1">
      <alignment horizontal="center" vertical="center"/>
    </xf>
    <xf borderId="11" fillId="0" fontId="3" numFmtId="165" xfId="0" applyAlignment="1" applyBorder="1" applyFont="1" applyNumberFormat="1">
      <alignment horizontal="center" vertical="center"/>
    </xf>
    <xf borderId="13" fillId="0" fontId="3" numFmtId="0" xfId="0" applyAlignment="1" applyBorder="1" applyFont="1">
      <alignment horizontal="center" shrinkToFit="0" vertical="center" wrapText="1"/>
    </xf>
    <xf borderId="21" fillId="0" fontId="3" numFmtId="165" xfId="0" applyAlignment="1" applyBorder="1" applyFont="1" applyNumberFormat="1">
      <alignment horizontal="center" shrinkToFit="0" vertical="center" wrapText="1"/>
    </xf>
    <xf borderId="21" fillId="0" fontId="10" numFmtId="165" xfId="0" applyAlignment="1" applyBorder="1" applyFont="1" applyNumberFormat="1">
      <alignment horizontal="center" shrinkToFit="0" vertical="center" wrapText="1"/>
    </xf>
    <xf borderId="1" fillId="5" fontId="13" numFmtId="0" xfId="0" applyBorder="1" applyFill="1" applyFont="1"/>
    <xf borderId="4" fillId="3" fontId="10" numFmtId="0" xfId="0" applyAlignment="1" applyBorder="1" applyFont="1">
      <alignment horizontal="center"/>
    </xf>
    <xf borderId="0" fillId="0" fontId="15" numFmtId="0" xfId="0" applyFont="1"/>
    <xf borderId="0" fillId="0" fontId="13" numFmtId="0" xfId="0" applyAlignment="1" applyFont="1">
      <alignment horizontal="center"/>
    </xf>
    <xf borderId="8" fillId="4" fontId="3" numFmtId="0" xfId="0" applyAlignment="1" applyBorder="1" applyFont="1">
      <alignment horizontal="center"/>
    </xf>
    <xf borderId="10" fillId="0" fontId="3" numFmtId="165" xfId="0" applyAlignment="1" applyBorder="1" applyFont="1" applyNumberFormat="1">
      <alignment horizontal="center"/>
    </xf>
    <xf borderId="4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21" fillId="0" fontId="3" numFmtId="165" xfId="0" applyAlignment="1" applyBorder="1" applyFont="1" applyNumberFormat="1">
      <alignment horizontal="center"/>
    </xf>
    <xf borderId="11" fillId="0" fontId="3" numFmtId="0" xfId="0" applyAlignment="1" applyBorder="1" applyFont="1">
      <alignment horizontal="center"/>
    </xf>
    <xf borderId="10" fillId="0" fontId="16" numFmtId="0" xfId="0" applyBorder="1" applyFont="1"/>
    <xf borderId="4" fillId="0" fontId="16" numFmtId="0" xfId="0" applyAlignment="1" applyBorder="1" applyFont="1">
      <alignment horizontal="center"/>
    </xf>
    <xf borderId="0" fillId="0" fontId="16" numFmtId="0" xfId="0" applyFont="1"/>
    <xf borderId="10" fillId="0" fontId="4" numFmtId="0" xfId="0" applyBorder="1" applyFont="1"/>
    <xf borderId="21" fillId="0" fontId="4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D8D8D8"/>
          <bgColor rgb="FFD8D8D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7.xml"/><Relationship Id="rId10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2" Type="http://schemas.openxmlformats.org/officeDocument/2006/relationships/worksheet" Target="worksheets/sheet8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microsoft.com/office/2006/relationships/vbaProject" Target="vbaProject.bin"/><Relationship Id="rId9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14" Type="http://schemas.openxmlformats.org/officeDocument/2006/relationships/worksheet" Target="worksheets/sheet10.xml"/><Relationship Id="rId16" Type="http://customschemas.google.com/relationships/workbookmetadata" Target="metadata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0</xdr:row>
      <xdr:rowOff>76200</xdr:rowOff>
    </xdr:from>
    <xdr:ext cx="7591425" cy="1000125"/>
    <xdr:grpSp>
      <xdr:nvGrpSpPr>
        <xdr:cNvPr id="2" name="Shape 2"/>
        <xdr:cNvGrpSpPr/>
      </xdr:nvGrpSpPr>
      <xdr:grpSpPr>
        <a:xfrm>
          <a:off x="1550288" y="3279938"/>
          <a:ext cx="7591425" cy="1000125"/>
          <a:chOff x="1550288" y="3279938"/>
          <a:chExt cx="7591425" cy="1000125"/>
        </a:xfrm>
      </xdr:grpSpPr>
      <xdr:grpSp>
        <xdr:nvGrpSpPr>
          <xdr:cNvPr id="3" name="Shape 3"/>
          <xdr:cNvGrpSpPr/>
        </xdr:nvGrpSpPr>
        <xdr:grpSpPr>
          <a:xfrm>
            <a:off x="1550288" y="3279938"/>
            <a:ext cx="7591425" cy="1000125"/>
            <a:chOff x="284286" y="80597"/>
            <a:chExt cx="6852138" cy="989135"/>
          </a:xfrm>
        </xdr:grpSpPr>
        <xdr:sp>
          <xdr:nvSpPr>
            <xdr:cNvPr id="4" name="Shape 4"/>
            <xdr:cNvSpPr/>
          </xdr:nvSpPr>
          <xdr:spPr>
            <a:xfrm>
              <a:off x="284286" y="80597"/>
              <a:ext cx="6852125" cy="989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285751" y="769328"/>
              <a:ext cx="6850673" cy="300404"/>
            </a:xfrm>
            <a:prstGeom prst="roundRect">
              <a:avLst>
                <a:gd fmla="val 16667" name="adj"/>
              </a:avLst>
            </a:prstGeom>
            <a:gradFill>
              <a:gsLst>
                <a:gs pos="0">
                  <a:srgbClr val="939393"/>
                </a:gs>
                <a:gs pos="50000">
                  <a:srgbClr val="D5D5D5"/>
                </a:gs>
                <a:gs pos="100000">
                  <a:srgbClr val="FFFFFF"/>
                </a:gs>
              </a:gsLst>
              <a:lin ang="0" scaled="0"/>
            </a:gradFill>
            <a:ln>
              <a:noFill/>
            </a:ln>
          </xdr:spPr>
          <xdr:txBody>
            <a:bodyPr anchorCtr="0" anchor="ctr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0" lang="en-US" sz="1050"/>
                <a:t>   INSTRUÇÕES DE USO DAS PLANILHAS</a:t>
              </a:r>
              <a:endParaRPr b="0" sz="1050"/>
            </a:p>
          </xdr:txBody>
        </xdr:sp>
        <xdr:sp>
          <xdr:nvSpPr>
            <xdr:cNvPr id="6" name="Shape 6"/>
            <xdr:cNvSpPr/>
          </xdr:nvSpPr>
          <xdr:spPr>
            <a:xfrm>
              <a:off x="284286" y="80597"/>
              <a:ext cx="6116416" cy="54219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anchorCtr="0" anchor="ctr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i="1" lang="en-US" sz="1050"/>
                <a:t>SECRETARIA DE INOVAÇÃO, CIÊNCIA E TECNOLOGIA DO ESTADO DO RIO GRANDE DO SUL</a:t>
              </a:r>
              <a:endParaRPr sz="1400"/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i="1" lang="en-US" sz="1050"/>
                <a:t>Edital SICT nº 03/2022 - Programa</a:t>
              </a:r>
              <a:r>
                <a:rPr i="1" lang="en-US" sz="1050"/>
                <a:t> TECHFUTURO</a:t>
              </a:r>
              <a:endParaRPr sz="1400"/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i="1" lang="en-US" sz="1050"/>
                <a:t>Anexo V - Formulário de Orçamento e Cronograma</a:t>
              </a:r>
              <a:endParaRPr i="1" sz="1050"/>
            </a:p>
          </xdr:txBody>
        </xdr:sp>
      </xdr:grpSp>
    </xdr:grp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010775" cy="1066800"/>
    <xdr:sp>
      <xdr:nvSpPr>
        <xdr:cNvPr id="48" name="Shape 48"/>
        <xdr:cNvSpPr/>
      </xdr:nvSpPr>
      <xdr:spPr>
        <a:xfrm>
          <a:off x="345375" y="3251363"/>
          <a:ext cx="10001250" cy="10572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276225</xdr:colOff>
      <xdr:row>5</xdr:row>
      <xdr:rowOff>0</xdr:rowOff>
    </xdr:from>
    <xdr:ext cx="6600825" cy="304800"/>
    <xdr:sp>
      <xdr:nvSpPr>
        <xdr:cNvPr id="49" name="Shape 49"/>
        <xdr:cNvSpPr/>
      </xdr:nvSpPr>
      <xdr:spPr>
        <a:xfrm>
          <a:off x="2050350" y="3632363"/>
          <a:ext cx="6591300" cy="295275"/>
        </a:xfrm>
        <a:prstGeom prst="roundRect">
          <a:avLst>
            <a:gd fmla="val 16667" name="adj"/>
          </a:avLst>
        </a:prstGeom>
        <a:gradFill>
          <a:gsLst>
            <a:gs pos="0">
              <a:srgbClr val="939393"/>
            </a:gs>
            <a:gs pos="50000">
              <a:srgbClr val="D5D5D5"/>
            </a:gs>
            <a:gs pos="100000">
              <a:srgbClr val="FFFFFF"/>
            </a:gs>
          </a:gsLst>
          <a:lin ang="0" scaled="0"/>
        </a:gra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050"/>
            <a:t>   </a:t>
          </a:r>
          <a:r>
            <a:rPr b="0" lang="en-US" sz="1100"/>
            <a:t>RELATÓRIO - Orçamento sugerido por fonte de financiamento</a:t>
          </a:r>
          <a:endParaRPr b="0" sz="1050"/>
        </a:p>
      </xdr:txBody>
    </xdr:sp>
    <xdr:clientData fLocksWithSheet="0"/>
  </xdr:oneCellAnchor>
  <xdr:oneCellAnchor>
    <xdr:from>
      <xdr:col>0</xdr:col>
      <xdr:colOff>276225</xdr:colOff>
      <xdr:row>0</xdr:row>
      <xdr:rowOff>76200</xdr:rowOff>
    </xdr:from>
    <xdr:ext cx="7181850" cy="552450"/>
    <xdr:sp>
      <xdr:nvSpPr>
        <xdr:cNvPr id="50" name="Shape 50"/>
        <xdr:cNvSpPr/>
      </xdr:nvSpPr>
      <xdr:spPr>
        <a:xfrm>
          <a:off x="1759838" y="3508538"/>
          <a:ext cx="7172325" cy="5429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1" lang="en-US" sz="1050"/>
            <a:t>SECRETARIA DE INOVAÇÃO, CIÊNCIA E TECNOLOGIA DO ESTADO DO RIO GRANDE DO SUL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050"/>
            <a:t>Edital SICT nº 03/2022 - Programa</a:t>
          </a:r>
          <a:r>
            <a:rPr i="1" lang="en-US" sz="1050"/>
            <a:t> TECHFUTURO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050"/>
            <a:t>Anexo V - Formulário de Orçamento e Cronograma</a:t>
          </a:r>
          <a:endParaRPr i="1" sz="1050"/>
        </a:p>
      </xdr:txBody>
    </xdr:sp>
    <xdr:clientData fLocksWithSheet="0"/>
  </xdr:oneCellAnchor>
  <xdr:oneCellAnchor>
    <xdr:from>
      <xdr:col>8</xdr:col>
      <xdr:colOff>504825</xdr:colOff>
      <xdr:row>5</xdr:row>
      <xdr:rowOff>38100</xdr:rowOff>
    </xdr:from>
    <xdr:ext cx="1009650" cy="209550"/>
    <xdr:sp>
      <xdr:nvSpPr>
        <xdr:cNvPr id="51" name="Shape 51"/>
        <xdr:cNvSpPr/>
      </xdr:nvSpPr>
      <xdr:spPr>
        <a:xfrm>
          <a:off x="4845938" y="3679988"/>
          <a:ext cx="1000125" cy="20002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Salvar PDF</a:t>
          </a: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8</xdr:row>
      <xdr:rowOff>0</xdr:rowOff>
    </xdr:from>
    <xdr:ext cx="6486525" cy="190500"/>
    <xdr:sp>
      <xdr:nvSpPr>
        <xdr:cNvPr id="7" name="Shape 7"/>
        <xdr:cNvSpPr/>
      </xdr:nvSpPr>
      <xdr:spPr>
        <a:xfrm>
          <a:off x="2107500" y="3684750"/>
          <a:ext cx="6477000" cy="190500"/>
        </a:xfrm>
        <a:prstGeom prst="rect">
          <a:avLst/>
        </a:prstGeom>
        <a:solidFill>
          <a:srgbClr val="A5A5A5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/>
            <a:t>INSTITUIÇÃO</a:t>
          </a:r>
          <a:endParaRPr sz="1200"/>
        </a:p>
      </xdr:txBody>
    </xdr:sp>
    <xdr:clientData fLocksWithSheet="0"/>
  </xdr:oneCellAnchor>
  <xdr:oneCellAnchor>
    <xdr:from>
      <xdr:col>12</xdr:col>
      <xdr:colOff>0</xdr:colOff>
      <xdr:row>8</xdr:row>
      <xdr:rowOff>0</xdr:rowOff>
    </xdr:from>
    <xdr:ext cx="1400175" cy="209550"/>
    <xdr:sp>
      <xdr:nvSpPr>
        <xdr:cNvPr id="8" name="Shape 8"/>
        <xdr:cNvSpPr/>
      </xdr:nvSpPr>
      <xdr:spPr>
        <a:xfrm>
          <a:off x="4645913" y="3675225"/>
          <a:ext cx="1400175" cy="209550"/>
        </a:xfrm>
        <a:prstGeom prst="rect">
          <a:avLst/>
        </a:prstGeom>
        <a:solidFill>
          <a:srgbClr val="A5A5A5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/>
            <a:t>SIGLA / ABREVIATURA</a:t>
          </a:r>
          <a:endParaRPr sz="10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525000" cy="1600200"/>
    <xdr:sp>
      <xdr:nvSpPr>
        <xdr:cNvPr id="9" name="Shape 9"/>
        <xdr:cNvSpPr/>
      </xdr:nvSpPr>
      <xdr:spPr>
        <a:xfrm>
          <a:off x="588263" y="2979900"/>
          <a:ext cx="9515475" cy="16002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276225</xdr:colOff>
      <xdr:row>4</xdr:row>
      <xdr:rowOff>133350</xdr:rowOff>
    </xdr:from>
    <xdr:ext cx="6486525" cy="314325"/>
    <xdr:sp>
      <xdr:nvSpPr>
        <xdr:cNvPr id="10" name="Shape 10"/>
        <xdr:cNvSpPr/>
      </xdr:nvSpPr>
      <xdr:spPr>
        <a:xfrm>
          <a:off x="2107500" y="3627600"/>
          <a:ext cx="6477000" cy="304800"/>
        </a:xfrm>
        <a:prstGeom prst="roundRect">
          <a:avLst>
            <a:gd fmla="val 16667" name="adj"/>
          </a:avLst>
        </a:prstGeom>
        <a:gradFill>
          <a:gsLst>
            <a:gs pos="0">
              <a:srgbClr val="939393"/>
            </a:gs>
            <a:gs pos="50000">
              <a:srgbClr val="D5D5D5"/>
            </a:gs>
            <a:gs pos="100000">
              <a:srgbClr val="FFFFFF"/>
            </a:gs>
          </a:gsLst>
          <a:lin ang="0" scaled="0"/>
        </a:gra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latin typeface="Calibri"/>
              <a:ea typeface="Calibri"/>
              <a:cs typeface="Calibri"/>
              <a:sym typeface="Calibri"/>
            </a:rPr>
            <a:t>   EQUIPAMENTOS, PADRÕES E MATERIAIS PERMANENTES EXISTENTES</a:t>
          </a:r>
          <a:endParaRPr sz="1050"/>
        </a:p>
      </xdr:txBody>
    </xdr:sp>
    <xdr:clientData fLocksWithSheet="0"/>
  </xdr:oneCellAnchor>
  <xdr:oneCellAnchor>
    <xdr:from>
      <xdr:col>0</xdr:col>
      <xdr:colOff>276225</xdr:colOff>
      <xdr:row>0</xdr:row>
      <xdr:rowOff>66675</xdr:rowOff>
    </xdr:from>
    <xdr:ext cx="6438900" cy="561975"/>
    <xdr:sp>
      <xdr:nvSpPr>
        <xdr:cNvPr id="11" name="Shape 11"/>
        <xdr:cNvSpPr/>
      </xdr:nvSpPr>
      <xdr:spPr>
        <a:xfrm>
          <a:off x="2131313" y="3503775"/>
          <a:ext cx="6429375" cy="5524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1" lang="en-US" sz="1050"/>
            <a:t>SECRETARIA DE INOVAÇÃO, CIÊNCIA E TECNOLOGIA DO ESTADO DO RIO GRANDE DO SUL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050"/>
            <a:t>Edital SICT nº 03/2022 - Programa</a:t>
          </a:r>
          <a:r>
            <a:rPr i="1" lang="en-US" sz="1050"/>
            <a:t> TECHFUTURO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050"/>
            <a:t>Anexo V - Formulário de Orçamento e Cronograma</a:t>
          </a:r>
          <a:endParaRPr i="1" sz="1050"/>
        </a:p>
      </xdr:txBody>
    </xdr:sp>
    <xdr:clientData fLocksWithSheet="0"/>
  </xdr:oneCellAnchor>
  <xdr:oneCellAnchor>
    <xdr:from>
      <xdr:col>0</xdr:col>
      <xdr:colOff>295275</xdr:colOff>
      <xdr:row>6</xdr:row>
      <xdr:rowOff>133350</xdr:rowOff>
    </xdr:from>
    <xdr:ext cx="9020175" cy="438150"/>
    <xdr:sp>
      <xdr:nvSpPr>
        <xdr:cNvPr id="12" name="Shape 12"/>
        <xdr:cNvSpPr/>
      </xdr:nvSpPr>
      <xdr:spPr>
        <a:xfrm>
          <a:off x="840675" y="3565688"/>
          <a:ext cx="9010650" cy="428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Enumerar todos os equipamentos, padrões e material permanente que já integram a infraestrutura física e instrumental das instituições participantes e que encontram-se disponíveis para a execução do projeto.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OBS: Esta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relação não será valorada para fins de cômputo de contrapartida econômica. </a:t>
          </a:r>
          <a:endParaRPr sz="700">
            <a:solidFill>
              <a:srgbClr val="0F243E"/>
            </a:solidFill>
          </a:endParaRPr>
        </a:p>
      </xdr:txBody>
    </xdr:sp>
    <xdr:clientData fLocksWithSheet="0"/>
  </xdr:oneCellAnchor>
  <xdr:oneCellAnchor>
    <xdr:from>
      <xdr:col>2</xdr:col>
      <xdr:colOff>981075</xdr:colOff>
      <xdr:row>5</xdr:row>
      <xdr:rowOff>0</xdr:rowOff>
    </xdr:from>
    <xdr:ext cx="1009650" cy="209550"/>
    <xdr:sp>
      <xdr:nvSpPr>
        <xdr:cNvPr id="13" name="Shape 13"/>
        <xdr:cNvSpPr/>
      </xdr:nvSpPr>
      <xdr:spPr>
        <a:xfrm>
          <a:off x="4845938" y="3679988"/>
          <a:ext cx="1000125" cy="20002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Adicionar linha</a:t>
          </a:r>
          <a:endParaRPr sz="1400"/>
        </a:p>
      </xdr:txBody>
    </xdr:sp>
    <xdr:clientData fLocksWithSheet="0"/>
  </xdr:oneCellAnchor>
  <xdr:oneCellAnchor>
    <xdr:from>
      <xdr:col>3</xdr:col>
      <xdr:colOff>895350</xdr:colOff>
      <xdr:row>5</xdr:row>
      <xdr:rowOff>0</xdr:rowOff>
    </xdr:from>
    <xdr:ext cx="1009650" cy="209550"/>
    <xdr:sp>
      <xdr:nvSpPr>
        <xdr:cNvPr id="14" name="Shape 14"/>
        <xdr:cNvSpPr/>
      </xdr:nvSpPr>
      <xdr:spPr>
        <a:xfrm>
          <a:off x="4845938" y="3679988"/>
          <a:ext cx="1000125" cy="20002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Remover linha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323850</xdr:colOff>
      <xdr:row>8</xdr:row>
      <xdr:rowOff>66675</xdr:rowOff>
    </xdr:from>
    <xdr:ext cx="895350" cy="171450"/>
    <xdr:sp>
      <xdr:nvSpPr>
        <xdr:cNvPr id="15" name="Shape 15"/>
        <xdr:cNvSpPr/>
      </xdr:nvSpPr>
      <xdr:spPr>
        <a:xfrm>
          <a:off x="4903088" y="3699038"/>
          <a:ext cx="885825" cy="16192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Adicionar linha</a:t>
          </a:r>
          <a:endParaRPr sz="1400"/>
        </a:p>
      </xdr:txBody>
    </xdr:sp>
    <xdr:clientData fLocksWithSheet="0"/>
  </xdr:oneCellAnchor>
  <xdr:oneCellAnchor>
    <xdr:from>
      <xdr:col>7</xdr:col>
      <xdr:colOff>504825</xdr:colOff>
      <xdr:row>8</xdr:row>
      <xdr:rowOff>66675</xdr:rowOff>
    </xdr:from>
    <xdr:ext cx="962025" cy="171450"/>
    <xdr:sp>
      <xdr:nvSpPr>
        <xdr:cNvPr id="16" name="Shape 16"/>
        <xdr:cNvSpPr/>
      </xdr:nvSpPr>
      <xdr:spPr>
        <a:xfrm>
          <a:off x="4869750" y="3699038"/>
          <a:ext cx="952500" cy="16192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Remover linha</a:t>
          </a:r>
          <a:endParaRPr sz="1400"/>
        </a:p>
      </xdr:txBody>
    </xdr:sp>
    <xdr:clientData fLocksWithSheet="0"/>
  </xdr:oneCellAnchor>
  <xdr:oneCellAnchor>
    <xdr:from>
      <xdr:col>6</xdr:col>
      <xdr:colOff>333375</xdr:colOff>
      <xdr:row>16</xdr:row>
      <xdr:rowOff>57150</xdr:rowOff>
    </xdr:from>
    <xdr:ext cx="895350" cy="171450"/>
    <xdr:sp>
      <xdr:nvSpPr>
        <xdr:cNvPr id="17" name="Shape 17"/>
        <xdr:cNvSpPr/>
      </xdr:nvSpPr>
      <xdr:spPr>
        <a:xfrm>
          <a:off x="4903088" y="3699038"/>
          <a:ext cx="885825" cy="16192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Adicionar linha</a:t>
          </a:r>
          <a:endParaRPr sz="1400"/>
        </a:p>
      </xdr:txBody>
    </xdr:sp>
    <xdr:clientData fLocksWithSheet="0"/>
  </xdr:oneCellAnchor>
  <xdr:oneCellAnchor>
    <xdr:from>
      <xdr:col>7</xdr:col>
      <xdr:colOff>514350</xdr:colOff>
      <xdr:row>16</xdr:row>
      <xdr:rowOff>57150</xdr:rowOff>
    </xdr:from>
    <xdr:ext cx="962025" cy="171450"/>
    <xdr:sp>
      <xdr:nvSpPr>
        <xdr:cNvPr id="18" name="Shape 18"/>
        <xdr:cNvSpPr/>
      </xdr:nvSpPr>
      <xdr:spPr>
        <a:xfrm>
          <a:off x="4869750" y="3699038"/>
          <a:ext cx="952500" cy="16192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Remover linha</a:t>
          </a:r>
          <a:endParaRPr sz="1400"/>
        </a:p>
      </xdr:txBody>
    </xdr:sp>
    <xdr:clientData fLocksWithSheet="0"/>
  </xdr:oneCellAnchor>
  <xdr:oneCellAnchor>
    <xdr:from>
      <xdr:col>0</xdr:col>
      <xdr:colOff>276225</xdr:colOff>
      <xdr:row>4</xdr:row>
      <xdr:rowOff>123825</xdr:rowOff>
    </xdr:from>
    <xdr:ext cx="6019800" cy="295275"/>
    <xdr:sp>
      <xdr:nvSpPr>
        <xdr:cNvPr id="19" name="Shape 19"/>
        <xdr:cNvSpPr/>
      </xdr:nvSpPr>
      <xdr:spPr>
        <a:xfrm>
          <a:off x="2340863" y="3637125"/>
          <a:ext cx="6010275" cy="285750"/>
        </a:xfrm>
        <a:prstGeom prst="roundRect">
          <a:avLst>
            <a:gd fmla="val 16667" name="adj"/>
          </a:avLst>
        </a:prstGeom>
        <a:gradFill>
          <a:gsLst>
            <a:gs pos="0">
              <a:srgbClr val="939393"/>
            </a:gs>
            <a:gs pos="50000">
              <a:srgbClr val="D5D5D5"/>
            </a:gs>
            <a:gs pos="100000">
              <a:srgbClr val="FFFFFF"/>
            </a:gs>
          </a:gsLst>
          <a:lin ang="0" scaled="0"/>
        </a:gra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/>
            <a:t>   </a:t>
          </a:r>
          <a:r>
            <a:rPr b="0" lang="en-US" sz="1100"/>
            <a:t>PESSOAL</a:t>
          </a:r>
          <a:endParaRPr sz="1400"/>
        </a:p>
      </xdr:txBody>
    </xdr:sp>
    <xdr:clientData fLocksWithSheet="0"/>
  </xdr:oneCellAnchor>
  <xdr:oneCellAnchor>
    <xdr:from>
      <xdr:col>0</xdr:col>
      <xdr:colOff>276225</xdr:colOff>
      <xdr:row>0</xdr:row>
      <xdr:rowOff>66675</xdr:rowOff>
    </xdr:from>
    <xdr:ext cx="5715000" cy="542925"/>
    <xdr:sp>
      <xdr:nvSpPr>
        <xdr:cNvPr id="20" name="Shape 20"/>
        <xdr:cNvSpPr/>
      </xdr:nvSpPr>
      <xdr:spPr>
        <a:xfrm>
          <a:off x="2493263" y="3513300"/>
          <a:ext cx="5705475" cy="5334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1" lang="en-US" sz="1050"/>
            <a:t>SECRETARIA DE INOVAÇÃO, CIÊNCIA E TECNOLOGIA DO ESTADO DO RIO GRANDE DO SUL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050"/>
            <a:t>Edital SICT nº 03/2022 - Programa</a:t>
          </a:r>
          <a:r>
            <a:rPr i="1" lang="en-US" sz="1050"/>
            <a:t> TECHFUTURO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050"/>
            <a:t>Anexo V - Formulário de Orçamento e Cronograma</a:t>
          </a:r>
          <a:endParaRPr i="1" sz="105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0</xdr:row>
      <xdr:rowOff>95250</xdr:rowOff>
    </xdr:from>
    <xdr:ext cx="6829425" cy="866775"/>
    <xdr:grpSp>
      <xdr:nvGrpSpPr>
        <xdr:cNvPr id="2" name="Shape 2"/>
        <xdr:cNvGrpSpPr/>
      </xdr:nvGrpSpPr>
      <xdr:grpSpPr>
        <a:xfrm>
          <a:off x="1931288" y="3346613"/>
          <a:ext cx="6829425" cy="866775"/>
          <a:chOff x="1931288" y="3346613"/>
          <a:chExt cx="6829425" cy="866775"/>
        </a:xfrm>
      </xdr:grpSpPr>
      <xdr:grpSp>
        <xdr:nvGrpSpPr>
          <xdr:cNvPr id="21" name="Shape 21"/>
          <xdr:cNvGrpSpPr/>
        </xdr:nvGrpSpPr>
        <xdr:grpSpPr>
          <a:xfrm>
            <a:off x="1931288" y="3346613"/>
            <a:ext cx="6829425" cy="866775"/>
            <a:chOff x="284285" y="80596"/>
            <a:chExt cx="6302619" cy="937846"/>
          </a:xfrm>
        </xdr:grpSpPr>
        <xdr:sp>
          <xdr:nvSpPr>
            <xdr:cNvPr id="4" name="Shape 4"/>
            <xdr:cNvSpPr/>
          </xdr:nvSpPr>
          <xdr:spPr>
            <a:xfrm>
              <a:off x="284285" y="80596"/>
              <a:ext cx="6302600" cy="9378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2" name="Shape 22"/>
            <xdr:cNvSpPr/>
          </xdr:nvSpPr>
          <xdr:spPr>
            <a:xfrm>
              <a:off x="285751" y="718038"/>
              <a:ext cx="5854212" cy="300404"/>
            </a:xfrm>
            <a:prstGeom prst="roundRect">
              <a:avLst>
                <a:gd fmla="val 16667" name="adj"/>
              </a:avLst>
            </a:prstGeom>
            <a:gradFill>
              <a:gsLst>
                <a:gs pos="0">
                  <a:srgbClr val="939393"/>
                </a:gs>
                <a:gs pos="50000">
                  <a:srgbClr val="D5D5D5"/>
                </a:gs>
                <a:gs pos="100000">
                  <a:srgbClr val="FFFFFF"/>
                </a:gs>
              </a:gsLst>
              <a:lin ang="0" scaled="0"/>
            </a:gradFill>
            <a:ln>
              <a:noFill/>
            </a:ln>
          </xdr:spPr>
          <xdr:txBody>
            <a:bodyPr anchorCtr="0" anchor="ctr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0" lang="en-US" sz="1100"/>
                <a:t>   </a:t>
              </a:r>
              <a:r>
                <a:rPr b="0" lang="en-US" sz="1100"/>
                <a:t>BOLSAS INSTITUCIONAIS</a:t>
              </a:r>
              <a:endParaRPr sz="1400"/>
            </a:p>
          </xdr:txBody>
        </xdr:sp>
        <xdr:sp>
          <xdr:nvSpPr>
            <xdr:cNvPr id="23" name="Shape 23"/>
            <xdr:cNvSpPr/>
          </xdr:nvSpPr>
          <xdr:spPr>
            <a:xfrm>
              <a:off x="284285" y="80596"/>
              <a:ext cx="6302619" cy="54219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anchorCtr="0" anchor="ctr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i="1" lang="en-US" sz="1050"/>
                <a:t>SECRETARIA DE INOVAÇÃO, CIÊNCIA E TECNOLOGIA DO ESTADO DO RIO GRANDE DO SUL</a:t>
              </a:r>
              <a:endParaRPr sz="1400"/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i="1" lang="en-US" sz="1050"/>
                <a:t>Edital SICT nº 03/2022 - Programa</a:t>
              </a:r>
              <a:r>
                <a:rPr i="1" lang="en-US" sz="1050"/>
                <a:t> TECHFUTURO</a:t>
              </a:r>
              <a:endParaRPr sz="1400"/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i="1" lang="en-US" sz="1050"/>
                <a:t>Anexo V - Formulário de Orçamento e Cronograma</a:t>
              </a:r>
              <a:endParaRPr i="1" sz="1050"/>
            </a:p>
          </xdr:txBody>
        </xdr:sp>
      </xdr:grpSp>
    </xdr:grpSp>
    <xdr:clientData fLocksWithSheet="0"/>
  </xdr:oneCellAnchor>
  <xdr:oneCellAnchor>
    <xdr:from>
      <xdr:col>5</xdr:col>
      <xdr:colOff>247650</xdr:colOff>
      <xdr:row>5</xdr:row>
      <xdr:rowOff>0</xdr:rowOff>
    </xdr:from>
    <xdr:ext cx="962025" cy="209550"/>
    <xdr:sp>
      <xdr:nvSpPr>
        <xdr:cNvPr id="24" name="Shape 24"/>
        <xdr:cNvSpPr/>
      </xdr:nvSpPr>
      <xdr:spPr>
        <a:xfrm>
          <a:off x="4869750" y="3679988"/>
          <a:ext cx="952500" cy="20002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Adicionar linha</a:t>
          </a:r>
          <a:endParaRPr sz="1400"/>
        </a:p>
      </xdr:txBody>
    </xdr:sp>
    <xdr:clientData fLocksWithSheet="0"/>
  </xdr:oneCellAnchor>
  <xdr:oneCellAnchor>
    <xdr:from>
      <xdr:col>6</xdr:col>
      <xdr:colOff>419100</xdr:colOff>
      <xdr:row>5</xdr:row>
      <xdr:rowOff>0</xdr:rowOff>
    </xdr:from>
    <xdr:ext cx="1000125" cy="209550"/>
    <xdr:sp>
      <xdr:nvSpPr>
        <xdr:cNvPr id="25" name="Shape 25"/>
        <xdr:cNvSpPr/>
      </xdr:nvSpPr>
      <xdr:spPr>
        <a:xfrm>
          <a:off x="4850700" y="3679988"/>
          <a:ext cx="990600" cy="20002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Remover linha</a:t>
          </a: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4</xdr:row>
      <xdr:rowOff>152400</xdr:rowOff>
    </xdr:from>
    <xdr:ext cx="7286625" cy="276225"/>
    <xdr:sp>
      <xdr:nvSpPr>
        <xdr:cNvPr id="26" name="Shape 26"/>
        <xdr:cNvSpPr/>
      </xdr:nvSpPr>
      <xdr:spPr>
        <a:xfrm>
          <a:off x="1707450" y="3646650"/>
          <a:ext cx="7277100" cy="266700"/>
        </a:xfrm>
        <a:prstGeom prst="roundRect">
          <a:avLst>
            <a:gd fmla="val 16667" name="adj"/>
          </a:avLst>
        </a:prstGeom>
        <a:gradFill>
          <a:gsLst>
            <a:gs pos="0">
              <a:srgbClr val="939393"/>
            </a:gs>
            <a:gs pos="50000">
              <a:srgbClr val="D5D5D5"/>
            </a:gs>
            <a:gs pos="100000">
              <a:srgbClr val="FFFFFF"/>
            </a:gs>
          </a:gsLst>
          <a:lin ang="0" scaled="0"/>
        </a:gra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/>
            <a:t>   MATERIAL DE CONSUMO</a:t>
          </a:r>
          <a:endParaRPr b="0" sz="1100"/>
        </a:p>
      </xdr:txBody>
    </xdr:sp>
    <xdr:clientData fLocksWithSheet="0"/>
  </xdr:oneCellAnchor>
  <xdr:oneCellAnchor>
    <xdr:from>
      <xdr:col>0</xdr:col>
      <xdr:colOff>285750</xdr:colOff>
      <xdr:row>0</xdr:row>
      <xdr:rowOff>95250</xdr:rowOff>
    </xdr:from>
    <xdr:ext cx="7239000" cy="495300"/>
    <xdr:sp>
      <xdr:nvSpPr>
        <xdr:cNvPr id="27" name="Shape 27"/>
        <xdr:cNvSpPr/>
      </xdr:nvSpPr>
      <xdr:spPr>
        <a:xfrm>
          <a:off x="1731263" y="3537113"/>
          <a:ext cx="7229475" cy="4857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1" lang="en-US" sz="1050"/>
            <a:t>SECRETARIA DE INOVAÇÃO, CIÊNCIA E TECNOLOGIA DO ESTADO DO RIO GRANDE DO SUL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050"/>
            <a:t>Edital SICT nº 03/2022 - Programa</a:t>
          </a:r>
          <a:r>
            <a:rPr i="1" lang="en-US" sz="1050"/>
            <a:t> TECHFUTURO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050"/>
            <a:t>Anexo V - Formulário de Orçamento e Cronograma</a:t>
          </a:r>
          <a:endParaRPr i="1" sz="1050"/>
        </a:p>
      </xdr:txBody>
    </xdr:sp>
    <xdr:clientData fLocksWithSheet="0"/>
  </xdr:oneCellAnchor>
  <xdr:oneCellAnchor>
    <xdr:from>
      <xdr:col>0</xdr:col>
      <xdr:colOff>295275</xdr:colOff>
      <xdr:row>6</xdr:row>
      <xdr:rowOff>142875</xdr:rowOff>
    </xdr:from>
    <xdr:ext cx="9191625" cy="533400"/>
    <xdr:sp>
      <xdr:nvSpPr>
        <xdr:cNvPr id="28" name="Shape 28"/>
        <xdr:cNvSpPr/>
      </xdr:nvSpPr>
      <xdr:spPr>
        <a:xfrm>
          <a:off x="754950" y="3518063"/>
          <a:ext cx="9182100" cy="5238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Listar os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 consumíveis 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necessários contendo a respectiva especificação com nível de precisão adequado para a caracterização do produto, SEM INDICAÇÃO DE MARCA. Justificar sua aquisição, bem como informar a unidade (kg, g, L, m, m</a:t>
          </a:r>
          <a:r>
            <a:rPr baseline="30000"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, m</a:t>
          </a:r>
          <a:r>
            <a:rPr baseline="30000"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3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, pç, cx, etc.), quantidade e custo unitário em reais. Cada item deverá conter um link vinculado ao arquivo do respectivo orçamento, salvo em plataforma de armazenamento em nuvem com permissão de acesso.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Para os fins deste Edital, considera-se MATERIAL DE CONSUMO aquele que, em razão de seu uso corrente perde normalmente sua identidade física e/ou tem sua utilização limitada a dois anos. Detalhamentos adicionais e exemplos de elementos enquadrados nessa classificação de despesa podem ser consultados na Portaria STN/MF 448/2002, atentando-se para os itens não financiáveis pelo presente Edital.</a:t>
          </a:r>
          <a:endParaRPr sz="700">
            <a:solidFill>
              <a:srgbClr val="0F243E"/>
            </a:solidFill>
          </a:endParaRPr>
        </a:p>
      </xdr:txBody>
    </xdr:sp>
    <xdr:clientData fLocksWithSheet="0"/>
  </xdr:oneCellAnchor>
  <xdr:oneCellAnchor>
    <xdr:from>
      <xdr:col>6</xdr:col>
      <xdr:colOff>238125</xdr:colOff>
      <xdr:row>5</xdr:row>
      <xdr:rowOff>47625</xdr:rowOff>
    </xdr:from>
    <xdr:ext cx="914400" cy="190500"/>
    <xdr:sp>
      <xdr:nvSpPr>
        <xdr:cNvPr id="29" name="Shape 29"/>
        <xdr:cNvSpPr/>
      </xdr:nvSpPr>
      <xdr:spPr>
        <a:xfrm>
          <a:off x="4893563" y="3689513"/>
          <a:ext cx="904875" cy="18097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Adicionar linha</a:t>
          </a:r>
          <a:endParaRPr sz="1400"/>
        </a:p>
      </xdr:txBody>
    </xdr:sp>
    <xdr:clientData fLocksWithSheet="0"/>
  </xdr:oneCellAnchor>
  <xdr:oneCellAnchor>
    <xdr:from>
      <xdr:col>7</xdr:col>
      <xdr:colOff>771525</xdr:colOff>
      <xdr:row>5</xdr:row>
      <xdr:rowOff>47625</xdr:rowOff>
    </xdr:from>
    <xdr:ext cx="1000125" cy="190500"/>
    <xdr:sp>
      <xdr:nvSpPr>
        <xdr:cNvPr id="30" name="Shape 30"/>
        <xdr:cNvSpPr/>
      </xdr:nvSpPr>
      <xdr:spPr>
        <a:xfrm>
          <a:off x="4850700" y="3689513"/>
          <a:ext cx="990600" cy="18097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Remover linha</a:t>
          </a: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0</xdr:row>
      <xdr:rowOff>76200</xdr:rowOff>
    </xdr:from>
    <xdr:ext cx="9372600" cy="1457325"/>
    <xdr:grpSp>
      <xdr:nvGrpSpPr>
        <xdr:cNvPr id="2" name="Shape 2"/>
        <xdr:cNvGrpSpPr/>
      </xdr:nvGrpSpPr>
      <xdr:grpSpPr>
        <a:xfrm>
          <a:off x="659700" y="3051338"/>
          <a:ext cx="9372601" cy="1457325"/>
          <a:chOff x="659700" y="3051338"/>
          <a:chExt cx="9372601" cy="1457325"/>
        </a:xfrm>
      </xdr:grpSpPr>
      <xdr:grpSp>
        <xdr:nvGrpSpPr>
          <xdr:cNvPr id="31" name="Shape 31"/>
          <xdr:cNvGrpSpPr/>
        </xdr:nvGrpSpPr>
        <xdr:grpSpPr>
          <a:xfrm>
            <a:off x="659700" y="3051338"/>
            <a:ext cx="9372601" cy="1457325"/>
            <a:chOff x="411714" y="80597"/>
            <a:chExt cx="8577019" cy="1538655"/>
          </a:xfrm>
        </xdr:grpSpPr>
        <xdr:sp>
          <xdr:nvSpPr>
            <xdr:cNvPr id="4" name="Shape 4"/>
            <xdr:cNvSpPr/>
          </xdr:nvSpPr>
          <xdr:spPr>
            <a:xfrm>
              <a:off x="411714" y="80597"/>
              <a:ext cx="8577000" cy="15386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2" name="Shape 32"/>
            <xdr:cNvSpPr/>
          </xdr:nvSpPr>
          <xdr:spPr>
            <a:xfrm>
              <a:off x="413166" y="769328"/>
              <a:ext cx="6503814" cy="300404"/>
            </a:xfrm>
            <a:prstGeom prst="roundRect">
              <a:avLst>
                <a:gd fmla="val 16667" name="adj"/>
              </a:avLst>
            </a:prstGeom>
            <a:gradFill>
              <a:gsLst>
                <a:gs pos="0">
                  <a:srgbClr val="939393"/>
                </a:gs>
                <a:gs pos="50000">
                  <a:srgbClr val="D5D5D5"/>
                </a:gs>
                <a:gs pos="100000">
                  <a:srgbClr val="FFFFFF"/>
                </a:gs>
              </a:gsLst>
              <a:lin ang="0" scaled="0"/>
            </a:gradFill>
            <a:ln>
              <a:noFill/>
            </a:ln>
          </xdr:spPr>
          <xdr:txBody>
            <a:bodyPr anchorCtr="0" anchor="ctr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0" lang="en-US" sz="1100">
                  <a:latin typeface="Calibri"/>
                  <a:ea typeface="Calibri"/>
                  <a:cs typeface="Calibri"/>
                  <a:sym typeface="Calibri"/>
                </a:rPr>
                <a:t>   EQUIPAMENTOS E OUTROS MATERIAIS PERMANENTES A ADQUIRIR</a:t>
              </a:r>
              <a:endParaRPr b="0" sz="1050"/>
            </a:p>
          </xdr:txBody>
        </xdr:sp>
        <xdr:sp>
          <xdr:nvSpPr>
            <xdr:cNvPr id="33" name="Shape 33"/>
            <xdr:cNvSpPr/>
          </xdr:nvSpPr>
          <xdr:spPr>
            <a:xfrm>
              <a:off x="411714" y="80597"/>
              <a:ext cx="6042162" cy="54219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anchorCtr="0" anchor="ctr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i="1" lang="en-US" sz="1050"/>
                <a:t>SECRETARIA DE INOVAÇÃO, CIÊNCIA E TECNOLOGIA DO ESTADO DO RIO GRANDE DO SUL</a:t>
              </a:r>
              <a:endParaRPr sz="1400"/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i="1" lang="en-US" sz="1050"/>
                <a:t>Edital SICT nº 03/2022 - Programa</a:t>
              </a:r>
              <a:r>
                <a:rPr i="1" lang="en-US" sz="1050"/>
                <a:t> TECHFUTURO</a:t>
              </a:r>
              <a:endParaRPr sz="1400"/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i="1" lang="en-US" sz="1050"/>
                <a:t>Anexo V - Formulário de Orçamento e Cronograma</a:t>
              </a:r>
              <a:endParaRPr i="1" sz="1050"/>
            </a:p>
          </xdr:txBody>
        </xdr:sp>
        <xdr:sp>
          <xdr:nvSpPr>
            <xdr:cNvPr id="34" name="Shape 34"/>
            <xdr:cNvSpPr/>
          </xdr:nvSpPr>
          <xdr:spPr>
            <a:xfrm>
              <a:off x="427835" y="1077060"/>
              <a:ext cx="8560898" cy="54219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anchorCtr="0" anchor="ctr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700">
                  <a:solidFill>
                    <a:srgbClr val="0F243E"/>
                  </a:solidFill>
                  <a:latin typeface="Calibri"/>
                  <a:ea typeface="Calibri"/>
                  <a:cs typeface="Calibri"/>
                  <a:sym typeface="Calibri"/>
                </a:rPr>
                <a:t>Listar os equipamentos e materiais permanentes necessários contendo especificação com nível de precisão adequado para a caracterização do produto, SEM INDICAÇÃO DE MARCA. Justificar sua aquisição, bem como informar o local de instalação, quantidade e custo unitário em reais. Cada item deverá</a:t>
              </a:r>
              <a:r>
                <a:rPr lang="en-US" sz="700">
                  <a:solidFill>
                    <a:srgbClr val="0F243E"/>
                  </a:solidFill>
                  <a:latin typeface="Calibri"/>
                  <a:ea typeface="Calibri"/>
                  <a:cs typeface="Calibri"/>
                  <a:sym typeface="Calibri"/>
                </a:rPr>
                <a:t> conter um link vinculado ao arquivo do respectivo orçamento, salvo em plataforma de armazenamento em nuvem com permissão de acesso.</a:t>
              </a:r>
              <a:endParaRPr sz="700">
                <a:solidFill>
                  <a:srgbClr val="0F243E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700">
                  <a:solidFill>
                    <a:srgbClr val="0F243E"/>
                  </a:solidFill>
                  <a:latin typeface="Calibri"/>
                  <a:ea typeface="Calibri"/>
                  <a:cs typeface="Calibri"/>
                  <a:sym typeface="Calibri"/>
                </a:rPr>
                <a:t>Para os fins deste Edital, considera-se MATERIAL PERMANENTE aquele que, em razão de seu uso corrente, não perde a sua identidade física, e/ou tem uma durabilidade superior a dois anos. A título de exemplo, alguns elementos enquadrados nessa classificação de despesa podem ser consultados na Portaria STN/MF 448/2002, levando-se em consideração as </a:t>
              </a:r>
              <a:r>
                <a:rPr lang="en-US" sz="700">
                  <a:solidFill>
                    <a:srgbClr val="0F243E"/>
                  </a:solidFill>
                  <a:latin typeface="Calibri"/>
                  <a:ea typeface="Calibri"/>
                  <a:cs typeface="Calibri"/>
                  <a:sym typeface="Calibri"/>
                </a:rPr>
                <a:t>despesas vedadas por este </a:t>
              </a:r>
              <a:r>
                <a:rPr lang="en-US" sz="700">
                  <a:solidFill>
                    <a:srgbClr val="0F243E"/>
                  </a:solidFill>
                  <a:latin typeface="Calibri"/>
                  <a:ea typeface="Calibri"/>
                  <a:cs typeface="Calibri"/>
                  <a:sym typeface="Calibri"/>
                </a:rPr>
                <a:t>Edital.</a:t>
              </a:r>
              <a:endParaRPr sz="1400"/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br>
                <a:rPr lang="en-US" sz="700">
                  <a:solidFill>
                    <a:srgbClr val="0F243E"/>
                  </a:solidFill>
                </a:rPr>
              </a:br>
              <a:endParaRPr sz="700">
                <a:solidFill>
                  <a:srgbClr val="0F243E"/>
                </a:solidFill>
              </a:endParaRPr>
            </a:p>
          </xdr:txBody>
        </xdr:sp>
      </xdr:grpSp>
    </xdr:grpSp>
    <xdr:clientData fLocksWithSheet="0"/>
  </xdr:oneCellAnchor>
  <xdr:oneCellAnchor>
    <xdr:from>
      <xdr:col>6</xdr:col>
      <xdr:colOff>266700</xdr:colOff>
      <xdr:row>5</xdr:row>
      <xdr:rowOff>66675</xdr:rowOff>
    </xdr:from>
    <xdr:ext cx="914400" cy="190500"/>
    <xdr:sp>
      <xdr:nvSpPr>
        <xdr:cNvPr id="35" name="Shape 35"/>
        <xdr:cNvSpPr/>
      </xdr:nvSpPr>
      <xdr:spPr>
        <a:xfrm>
          <a:off x="4893563" y="3689513"/>
          <a:ext cx="904875" cy="18097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Adicionar linha</a:t>
          </a:r>
          <a:endParaRPr sz="1400"/>
        </a:p>
      </xdr:txBody>
    </xdr:sp>
    <xdr:clientData fLocksWithSheet="0"/>
  </xdr:oneCellAnchor>
  <xdr:oneCellAnchor>
    <xdr:from>
      <xdr:col>7</xdr:col>
      <xdr:colOff>800100</xdr:colOff>
      <xdr:row>5</xdr:row>
      <xdr:rowOff>66675</xdr:rowOff>
    </xdr:from>
    <xdr:ext cx="1000125" cy="190500"/>
    <xdr:sp>
      <xdr:nvSpPr>
        <xdr:cNvPr id="36" name="Shape 36"/>
        <xdr:cNvSpPr/>
      </xdr:nvSpPr>
      <xdr:spPr>
        <a:xfrm>
          <a:off x="4850700" y="3689513"/>
          <a:ext cx="990600" cy="18097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Remover linha</a:t>
          </a: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0</xdr:row>
      <xdr:rowOff>76200</xdr:rowOff>
    </xdr:from>
    <xdr:ext cx="9153525" cy="1343025"/>
    <xdr:grpSp>
      <xdr:nvGrpSpPr>
        <xdr:cNvPr id="2" name="Shape 2"/>
        <xdr:cNvGrpSpPr/>
      </xdr:nvGrpSpPr>
      <xdr:grpSpPr>
        <a:xfrm>
          <a:off x="769238" y="3108488"/>
          <a:ext cx="9153525" cy="1343025"/>
          <a:chOff x="769238" y="3108488"/>
          <a:chExt cx="9153525" cy="1343025"/>
        </a:xfrm>
      </xdr:grpSpPr>
      <xdr:grpSp>
        <xdr:nvGrpSpPr>
          <xdr:cNvPr id="37" name="Shape 37"/>
          <xdr:cNvGrpSpPr/>
        </xdr:nvGrpSpPr>
        <xdr:grpSpPr>
          <a:xfrm>
            <a:off x="769238" y="3108488"/>
            <a:ext cx="9153525" cy="1343025"/>
            <a:chOff x="1622721" y="4813789"/>
            <a:chExt cx="8577056" cy="1421425"/>
          </a:xfrm>
        </xdr:grpSpPr>
        <xdr:sp>
          <xdr:nvSpPr>
            <xdr:cNvPr id="4" name="Shape 4"/>
            <xdr:cNvSpPr/>
          </xdr:nvSpPr>
          <xdr:spPr>
            <a:xfrm>
              <a:off x="1622721" y="4813789"/>
              <a:ext cx="8577050" cy="142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8" name="Shape 38"/>
            <xdr:cNvSpPr/>
          </xdr:nvSpPr>
          <xdr:spPr>
            <a:xfrm>
              <a:off x="1624184" y="5502521"/>
              <a:ext cx="6457883" cy="300404"/>
            </a:xfrm>
            <a:prstGeom prst="roundRect">
              <a:avLst>
                <a:gd fmla="val 16667" name="adj"/>
              </a:avLst>
            </a:prstGeom>
            <a:gradFill>
              <a:gsLst>
                <a:gs pos="0">
                  <a:srgbClr val="939393"/>
                </a:gs>
                <a:gs pos="50000">
                  <a:srgbClr val="D5D5D5"/>
                </a:gs>
                <a:gs pos="100000">
                  <a:srgbClr val="FFFFFF"/>
                </a:gs>
              </a:gsLst>
              <a:lin ang="0" scaled="0"/>
            </a:gradFill>
            <a:ln>
              <a:noFill/>
            </a:ln>
          </xdr:spPr>
          <xdr:txBody>
            <a:bodyPr anchorCtr="0" anchor="ctr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0" lang="en-US" sz="1100"/>
                <a:t>   OUTROS SERVIÇOS DE TERCEIROS</a:t>
              </a:r>
              <a:endParaRPr b="0" sz="1100"/>
            </a:p>
          </xdr:txBody>
        </xdr:sp>
        <xdr:sp>
          <xdr:nvSpPr>
            <xdr:cNvPr id="39" name="Shape 39"/>
            <xdr:cNvSpPr/>
          </xdr:nvSpPr>
          <xdr:spPr>
            <a:xfrm>
              <a:off x="1622721" y="4813789"/>
              <a:ext cx="6405048" cy="54219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anchorCtr="0" anchor="ctr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i="1" lang="en-US" sz="1050"/>
                <a:t>SECRETARIA DE INOVAÇÃO, CIÊNCIA E TECNOLOGIA DO ESTADO DO RIO GRANDE DO SUL</a:t>
              </a:r>
              <a:endParaRPr sz="1400"/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i="1" lang="en-US" sz="1050"/>
                <a:t>Edital SICT nº 03/2022 - Programa</a:t>
              </a:r>
              <a:r>
                <a:rPr i="1" lang="en-US" sz="1050"/>
                <a:t> TECHFUTURO</a:t>
              </a:r>
              <a:endParaRPr sz="1400"/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i="1" lang="en-US" sz="1050"/>
                <a:t>Anexo V - Formulário de Orçamento e Cronograma</a:t>
              </a:r>
              <a:endParaRPr i="1" sz="1050"/>
            </a:p>
          </xdr:txBody>
        </xdr:sp>
        <xdr:sp>
          <xdr:nvSpPr>
            <xdr:cNvPr id="40" name="Shape 40"/>
            <xdr:cNvSpPr/>
          </xdr:nvSpPr>
          <xdr:spPr>
            <a:xfrm>
              <a:off x="1638879" y="5824907"/>
              <a:ext cx="8560898" cy="41030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anchorCtr="0" anchor="ctr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700">
                  <a:solidFill>
                    <a:srgbClr val="0F243E"/>
                  </a:solidFill>
                  <a:latin typeface="Calibri"/>
                  <a:ea typeface="Calibri"/>
                  <a:cs typeface="Calibri"/>
                  <a:sym typeface="Calibri"/>
                </a:rPr>
                <a:t>Justificar a contratação de serviços de terceiros em termos dos objetivos e métodos do projeto. Cada item deverá conter um link vinculado ao arquivo do respectivo orçamento, salvo em plataforma de armazenamento em nuvem com permissão de acesso.</a:t>
              </a:r>
              <a:endParaRPr sz="1400"/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700">
                <a:solidFill>
                  <a:srgbClr val="0F243E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br>
                <a:rPr lang="en-US" sz="700">
                  <a:solidFill>
                    <a:srgbClr val="0F243E"/>
                  </a:solidFill>
                </a:rPr>
              </a:br>
              <a:endParaRPr sz="700">
                <a:solidFill>
                  <a:srgbClr val="0F243E"/>
                </a:solidFill>
              </a:endParaRPr>
            </a:p>
          </xdr:txBody>
        </xdr:sp>
      </xdr:grpSp>
    </xdr:grpSp>
    <xdr:clientData fLocksWithSheet="0"/>
  </xdr:oneCellAnchor>
  <xdr:oneCellAnchor>
    <xdr:from>
      <xdr:col>5</xdr:col>
      <xdr:colOff>200025</xdr:colOff>
      <xdr:row>5</xdr:row>
      <xdr:rowOff>57150</xdr:rowOff>
    </xdr:from>
    <xdr:ext cx="952500" cy="190500"/>
    <xdr:sp>
      <xdr:nvSpPr>
        <xdr:cNvPr id="41" name="Shape 41"/>
        <xdr:cNvSpPr/>
      </xdr:nvSpPr>
      <xdr:spPr>
        <a:xfrm>
          <a:off x="4874513" y="3689513"/>
          <a:ext cx="942975" cy="18097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Adicionar linha</a:t>
          </a:r>
          <a:endParaRPr sz="1400"/>
        </a:p>
      </xdr:txBody>
    </xdr:sp>
    <xdr:clientData fLocksWithSheet="0"/>
  </xdr:oneCellAnchor>
  <xdr:oneCellAnchor>
    <xdr:from>
      <xdr:col>6</xdr:col>
      <xdr:colOff>476250</xdr:colOff>
      <xdr:row>5</xdr:row>
      <xdr:rowOff>57150</xdr:rowOff>
    </xdr:from>
    <xdr:ext cx="962025" cy="190500"/>
    <xdr:sp>
      <xdr:nvSpPr>
        <xdr:cNvPr id="42" name="Shape 42"/>
        <xdr:cNvSpPr/>
      </xdr:nvSpPr>
      <xdr:spPr>
        <a:xfrm>
          <a:off x="4869750" y="3689513"/>
          <a:ext cx="952500" cy="18097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Remover linha</a:t>
          </a: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66675</xdr:colOff>
      <xdr:row>5</xdr:row>
      <xdr:rowOff>0</xdr:rowOff>
    </xdr:from>
    <xdr:ext cx="5772150" cy="295275"/>
    <xdr:sp>
      <xdr:nvSpPr>
        <xdr:cNvPr id="43" name="Shape 43"/>
        <xdr:cNvSpPr/>
      </xdr:nvSpPr>
      <xdr:spPr>
        <a:xfrm>
          <a:off x="2459925" y="3637125"/>
          <a:ext cx="5772150" cy="285750"/>
        </a:xfrm>
        <a:prstGeom prst="roundRect">
          <a:avLst>
            <a:gd fmla="val 16667" name="adj"/>
          </a:avLst>
        </a:prstGeom>
        <a:gradFill>
          <a:gsLst>
            <a:gs pos="0">
              <a:srgbClr val="939393"/>
            </a:gs>
            <a:gs pos="50000">
              <a:srgbClr val="D5D5D5"/>
            </a:gs>
            <a:gs pos="100000">
              <a:srgbClr val="FFFFFF"/>
            </a:gs>
          </a:gsLst>
          <a:lin ang="0" scaled="0"/>
        </a:gra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050">
              <a:solidFill>
                <a:srgbClr val="000000"/>
              </a:solidFill>
            </a:rPr>
            <a:t>   </a:t>
          </a:r>
          <a:r>
            <a:rPr b="0" lang="en-US" sz="1100">
              <a:solidFill>
                <a:srgbClr val="000000"/>
              </a:solidFill>
            </a:rPr>
            <a:t>CRONOGRAMA DE EXECUÇÃO</a:t>
          </a:r>
          <a:endParaRPr b="0" sz="1050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1</xdr:col>
      <xdr:colOff>66675</xdr:colOff>
      <xdr:row>0</xdr:row>
      <xdr:rowOff>38100</xdr:rowOff>
    </xdr:from>
    <xdr:ext cx="5657850" cy="542925"/>
    <xdr:sp>
      <xdr:nvSpPr>
        <xdr:cNvPr id="44" name="Shape 44"/>
        <xdr:cNvSpPr/>
      </xdr:nvSpPr>
      <xdr:spPr>
        <a:xfrm>
          <a:off x="2521838" y="3513300"/>
          <a:ext cx="5648325" cy="5334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1" lang="en-US" sz="1050">
              <a:solidFill>
                <a:srgbClr val="000000"/>
              </a:solidFill>
            </a:rPr>
            <a:t>SECRETARIA DE INOVAÇÃO, CIÊNCIA E TECNOLOGIA DO ESTADO DO RIO GRANDE DO SUL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050">
              <a:solidFill>
                <a:srgbClr val="000000"/>
              </a:solidFill>
            </a:rPr>
            <a:t>Edital SICT nº 03/2022 - Programa</a:t>
          </a:r>
          <a:r>
            <a:rPr i="1" lang="en-US" sz="1050">
              <a:solidFill>
                <a:srgbClr val="000000"/>
              </a:solidFill>
            </a:rPr>
            <a:t> TECHFUTURO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050">
              <a:solidFill>
                <a:srgbClr val="000000"/>
              </a:solidFill>
            </a:rPr>
            <a:t>Anexo V - Formulário de Orçamento e Cronograma</a:t>
          </a:r>
          <a:endParaRPr i="1" sz="1050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1</xdr:col>
      <xdr:colOff>28575</xdr:colOff>
      <xdr:row>7</xdr:row>
      <xdr:rowOff>9525</xdr:rowOff>
    </xdr:from>
    <xdr:ext cx="9153525" cy="657225"/>
    <xdr:sp>
      <xdr:nvSpPr>
        <xdr:cNvPr id="45" name="Shape 45"/>
        <xdr:cNvSpPr/>
      </xdr:nvSpPr>
      <xdr:spPr>
        <a:xfrm>
          <a:off x="774000" y="3456150"/>
          <a:ext cx="9144000" cy="6477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Apresentar a implementação do projeto em suas metas SMART (específicas, </a:t>
          </a:r>
          <a:r>
            <a:rPr lang="en-US" sz="700" u="sng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mensuráveis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, atingíveis, realistas e temporais) acompanhadas da forma de comprovação e dos prazos correspondentes,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 sendo que estas 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devem ser alcançadas na sua totalidade durante a vigência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 do projeto. </a:t>
          </a:r>
          <a:r>
            <a:rPr b="1"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Exemplo de meta: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 “Realizar, no mínimo, 3500 exames laboratoriais de diagnóstico de Brucelose animal na região para apoio a programas sanitários oficiais”. </a:t>
          </a:r>
          <a:r>
            <a:rPr b="1"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Exemplo de comprovação da meta: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 “Relatório técnico contendo documento oficial do órgão ao qual o programa está vinculado, certificando a quantidade e tipo de exames realizados”.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Devem constar no cronograma, além das metas atinentes ao projeto: aquisição de equipamentos (quando houver), eventos de difusão de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 resultados e</a:t>
          </a:r>
          <a:r>
            <a:rPr lang="en-US" sz="700">
              <a:solidFill>
                <a:srgbClr val="0F243E"/>
              </a:solidFill>
              <a:latin typeface="Calibri"/>
              <a:ea typeface="Calibri"/>
              <a:cs typeface="Calibri"/>
              <a:sym typeface="Calibri"/>
            </a:rPr>
            <a:t> envio de relatórios de prestação de contas.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700">
            <a:solidFill>
              <a:srgbClr val="0F243E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20</xdr:col>
      <xdr:colOff>9525</xdr:colOff>
      <xdr:row>5</xdr:row>
      <xdr:rowOff>47625</xdr:rowOff>
    </xdr:from>
    <xdr:ext cx="933450" cy="209550"/>
    <xdr:sp>
      <xdr:nvSpPr>
        <xdr:cNvPr id="46" name="Shape 46"/>
        <xdr:cNvSpPr/>
      </xdr:nvSpPr>
      <xdr:spPr>
        <a:xfrm>
          <a:off x="4884038" y="3679988"/>
          <a:ext cx="923925" cy="20002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Adicionar linha</a:t>
          </a:r>
          <a:endParaRPr sz="1400"/>
        </a:p>
      </xdr:txBody>
    </xdr:sp>
    <xdr:clientData fLocksWithSheet="0"/>
  </xdr:oneCellAnchor>
  <xdr:oneCellAnchor>
    <xdr:from>
      <xdr:col>26</xdr:col>
      <xdr:colOff>66675</xdr:colOff>
      <xdr:row>5</xdr:row>
      <xdr:rowOff>47625</xdr:rowOff>
    </xdr:from>
    <xdr:ext cx="962025" cy="209550"/>
    <xdr:sp>
      <xdr:nvSpPr>
        <xdr:cNvPr id="47" name="Shape 47"/>
        <xdr:cNvSpPr/>
      </xdr:nvSpPr>
      <xdr:spPr>
        <a:xfrm>
          <a:off x="4869750" y="3679988"/>
          <a:ext cx="952500" cy="200025"/>
        </a:xfrm>
        <a:prstGeom prst="roundRect">
          <a:avLst>
            <a:gd fmla="val 16667" name="adj"/>
          </a:avLst>
        </a:prstGeom>
        <a:solidFill>
          <a:srgbClr val="7F7F7F"/>
        </a:solidFill>
        <a:ln>
          <a:noFill/>
        </a:ln>
        <a:effectLst>
          <a:outerShdw blurRad="50800" rotWithShape="0" algn="tl" dir="2700000" dist="38100">
            <a:srgbClr val="000000">
              <a:alpha val="40000"/>
            </a:srgbClr>
          </a:outerShdw>
        </a:effectLst>
      </xdr:spPr>
      <xdr:txBody>
        <a:bodyPr anchorCtr="0" anchor="ctr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800">
              <a:solidFill>
                <a:schemeClr val="lt1"/>
              </a:solidFill>
            </a:rPr>
            <a:t>Remover linha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Planilha8">
    <pageSetUpPr/>
  </sheetPr>
  <sheetViews>
    <sheetView showGridLines="0" workbookViewId="0"/>
  </sheetViews>
  <sheetFormatPr customHeight="1" defaultColWidth="12.63" defaultRowHeight="15.0"/>
  <cols>
    <col customWidth="1" min="1" max="6" width="9.13"/>
    <col customWidth="1" min="7" max="26" width="8.63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 t="s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 t="s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 t="s">
        <v>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 t="s">
        <v>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 t="s">
        <v>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 t="s">
        <v>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 t="s">
        <v>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 t="s">
        <v>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 t="s">
        <v>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 t="s">
        <v>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 t="s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 t="s">
        <v>11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2" t="s">
        <v>12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2"/>
      <c r="C29" s="2" t="s">
        <v>13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 t="s">
        <v>14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 t="s">
        <v>15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87401575" footer="0.0" header="0.0" left="0.511811024" right="0.511811024" top="0.7874015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wsRelatorio">
    <pageSetUpPr/>
  </sheetPr>
  <sheetViews>
    <sheetView showGridLines="0" workbookViewId="0"/>
  </sheetViews>
  <sheetFormatPr customHeight="1" defaultColWidth="12.63" defaultRowHeight="15.0"/>
  <cols>
    <col customWidth="1" min="1" max="9" width="13.38"/>
    <col customWidth="1" min="10" max="10" width="1.63"/>
    <col customWidth="1" min="11" max="11" width="11.75"/>
    <col customWidth="1" min="12" max="26" width="9.13"/>
  </cols>
  <sheetData>
    <row r="1" ht="11.25" customHeight="1">
      <c r="A1" s="64"/>
      <c r="B1" s="64"/>
      <c r="C1" s="64"/>
      <c r="D1" s="64"/>
      <c r="E1" s="64"/>
      <c r="F1" s="64"/>
      <c r="G1" s="64"/>
      <c r="H1" s="6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ht="11.25" customHeight="1">
      <c r="A2" s="17"/>
      <c r="B2" s="17"/>
      <c r="C2" s="17"/>
      <c r="D2" s="17"/>
      <c r="E2" s="17"/>
      <c r="F2" s="17"/>
      <c r="G2" s="17"/>
      <c r="H2" s="17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ht="11.25" customHeight="1">
      <c r="A3" s="17"/>
      <c r="B3" s="17"/>
      <c r="C3" s="17"/>
      <c r="D3" s="17"/>
      <c r="E3" s="17"/>
      <c r="F3" s="17"/>
      <c r="G3" s="17"/>
      <c r="H3" s="17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ht="11.25" customHeight="1">
      <c r="A4" s="17"/>
      <c r="B4" s="17"/>
      <c r="C4" s="17"/>
      <c r="D4" s="17"/>
      <c r="E4" s="17"/>
      <c r="F4" s="17"/>
      <c r="G4" s="17"/>
      <c r="H4" s="17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ht="11.25" customHeight="1">
      <c r="A5" s="17"/>
      <c r="B5" s="64"/>
      <c r="C5" s="64"/>
      <c r="D5" s="64"/>
      <c r="E5" s="64"/>
      <c r="F5" s="64"/>
      <c r="G5" s="64"/>
      <c r="H5" s="64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ht="11.25" customHeight="1">
      <c r="A6" s="17"/>
      <c r="B6" s="17"/>
      <c r="C6" s="17"/>
      <c r="D6" s="17"/>
      <c r="E6" s="17"/>
      <c r="F6" s="17"/>
      <c r="G6" s="17"/>
      <c r="H6" s="17"/>
      <c r="I6" s="17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ht="11.25" customHeight="1">
      <c r="A7" s="17"/>
      <c r="B7" s="17"/>
      <c r="C7" s="17"/>
      <c r="D7" s="17"/>
      <c r="E7" s="17"/>
      <c r="F7" s="65"/>
      <c r="G7" s="17"/>
      <c r="H7" s="17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ht="15.0" customHeight="1">
      <c r="A8" s="17"/>
      <c r="B8" s="17"/>
      <c r="C8" s="17"/>
      <c r="D8" s="17"/>
      <c r="E8" s="17"/>
      <c r="F8" s="17"/>
      <c r="G8" s="17"/>
      <c r="H8" s="17"/>
      <c r="I8" s="17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ht="15.0" customHeight="1">
      <c r="A9" s="71"/>
      <c r="B9" s="72" t="s">
        <v>107</v>
      </c>
      <c r="C9" s="12"/>
      <c r="D9" s="73"/>
      <c r="E9" s="72" t="s">
        <v>108</v>
      </c>
      <c r="F9" s="13"/>
      <c r="G9" s="74"/>
      <c r="H9" s="74"/>
      <c r="I9" s="71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ht="15.0" customHeight="1">
      <c r="A10" s="75" t="s">
        <v>37</v>
      </c>
      <c r="B10" s="23" t="s">
        <v>109</v>
      </c>
      <c r="C10" s="23" t="s">
        <v>110</v>
      </c>
      <c r="D10" s="23" t="s">
        <v>111</v>
      </c>
      <c r="E10" s="23" t="s">
        <v>112</v>
      </c>
      <c r="F10" s="23" t="s">
        <v>113</v>
      </c>
      <c r="G10" s="23" t="s">
        <v>114</v>
      </c>
      <c r="H10" s="23" t="s">
        <v>115</v>
      </c>
      <c r="I10" s="24" t="s">
        <v>116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 ht="15.0" customHeight="1">
      <c r="A11" s="25" t="s">
        <v>117</v>
      </c>
      <c r="B11" s="76" t="s">
        <v>118</v>
      </c>
      <c r="C11" s="76" t="s">
        <v>118</v>
      </c>
      <c r="D11" s="76" t="s">
        <v>118</v>
      </c>
      <c r="E11" s="39">
        <f>IF('Relatório'!$A11="","",SUMIF('Material Consumo'!$B$13:$B$17,'Relatório'!$A11,'Material Consumo'!$I$13:$I$17))</f>
        <v>0</v>
      </c>
      <c r="F11" s="39">
        <f>IF('Relatório'!$A11="","",SUMIF('Material Permanente'!$B$13:$B$17,'Relatório'!$A11,'Material Permanente'!$I$13:$I$17))</f>
        <v>0</v>
      </c>
      <c r="G11" s="39">
        <f>IF('Relatório'!$A11="","",SUMIF('Serviços de Terceiros'!$B$12:$B$16,'Relatório'!$A11,'Serviços de Terceiros'!$H$12:$H$16))</f>
        <v>0</v>
      </c>
      <c r="H11" s="39">
        <f>IF('Relatório'!$A11="","",SUMIF(Bolsas!$B$10:$B$14,'Relatório'!$A11,Bolsas!$H$10:$H$14))</f>
        <v>0</v>
      </c>
      <c r="I11" s="52">
        <f>SUM('Relatório'!$D11:$H11)</f>
        <v>0</v>
      </c>
      <c r="J11" s="77"/>
      <c r="K11" s="78" t="s">
        <v>119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ht="15.0" customHeight="1">
      <c r="A12" s="25" t="str">
        <f>Banco!A3</f>
        <v/>
      </c>
      <c r="B12" s="39" t="str">
        <f>IF('Relatório'!$A12="","",SUMIF(Pessoal!$A$12:$A$15,'Relatório'!$A12,Pessoal!$I$12:$I$15))</f>
        <v/>
      </c>
      <c r="C12" s="39" t="str">
        <f>IF('Relatório'!$A12="","",SUMIF(Pessoal!$A$20:$A$23,'Relatório'!$A12,Pessoal!$I$20:$I$23))</f>
        <v/>
      </c>
      <c r="D12" s="39" t="str">
        <f>IF(OR('Relatório'!$B12="",'Relatório'!$C12=""),"",SUM('Relatório'!$B12:$C12))</f>
        <v/>
      </c>
      <c r="E12" s="39" t="str">
        <f>IF('Relatório'!$A12="","",SUMIF('Material Consumo'!$B$13:$B$17,'Relatório'!$A12,'Material Consumo'!$I$13:$I$17))</f>
        <v/>
      </c>
      <c r="F12" s="39" t="str">
        <f>IF('Relatório'!$A12="","",SUMIF('Material Permanente'!$B$13:$B$17,'Relatório'!$A12,'Material Permanente'!$I$13:$I$17))</f>
        <v/>
      </c>
      <c r="G12" s="39" t="str">
        <f>IF('Relatório'!$A12="","",SUMIF('Serviços de Terceiros'!$B$12:$B$16,'Relatório'!$A12,'Serviços de Terceiros'!$H$12:$H$16))</f>
        <v/>
      </c>
      <c r="H12" s="39" t="str">
        <f>IF('Relatório'!$A12="","",SUMIF(Bolsas!$B$10:$B$14,'Relatório'!$A12,Bolsas!$H$10:$H$14))</f>
        <v/>
      </c>
      <c r="I12" s="52">
        <f>SUM('Relatório'!$D12:$H12)</f>
        <v>0</v>
      </c>
      <c r="J12" s="79"/>
      <c r="K12" s="80" t="s">
        <v>120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ht="15.0" customHeight="1">
      <c r="A13" s="25" t="str">
        <f>Banco!A4</f>
        <v/>
      </c>
      <c r="B13" s="39" t="str">
        <f>IF('Relatório'!$A13="","",SUMIF(Pessoal!$A$12:$A$15,'Relatório'!$A13,Pessoal!$I$12:$I$15))</f>
        <v/>
      </c>
      <c r="C13" s="39" t="str">
        <f>IF('Relatório'!$A13="","",SUMIF(Pessoal!$A$20:$A$23,'Relatório'!$A13,Pessoal!$I$20:$I$23))</f>
        <v/>
      </c>
      <c r="D13" s="39" t="str">
        <f>IF(OR('Relatório'!$B13="",'Relatório'!$C13=""),"",SUM('Relatório'!$B13:$C13))</f>
        <v/>
      </c>
      <c r="E13" s="39" t="str">
        <f>IF('Relatório'!$A13="","",SUMIF('Material Consumo'!$B$13:$B$17,'Relatório'!$A13,'Material Consumo'!$I$13:$I$17))</f>
        <v/>
      </c>
      <c r="F13" s="39" t="str">
        <f>IF('Relatório'!$A13="","",SUMIF('Material Permanente'!$B$13:$B$17,'Relatório'!$A13,'Material Permanente'!$I$13:$I$17))</f>
        <v/>
      </c>
      <c r="G13" s="39" t="str">
        <f>IF('Relatório'!$A13="","",SUMIF('Serviços de Terceiros'!$B$12:$B$16,'Relatório'!$A13,'Serviços de Terceiros'!$H$12:$H$16))</f>
        <v/>
      </c>
      <c r="H13" s="39" t="str">
        <f>IF('Relatório'!$A13="","",SUMIF(Bolsas!$B$10:$B$14,'Relatório'!$A13,Bolsas!$H$10:$H$14))</f>
        <v/>
      </c>
      <c r="I13" s="52">
        <f>SUM('Relatório'!$D13:$H13)</f>
        <v>0</v>
      </c>
      <c r="J13" s="79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ht="15.0" customHeight="1">
      <c r="A14" s="25" t="str">
        <f>Banco!A5</f>
        <v/>
      </c>
      <c r="B14" s="39" t="str">
        <f>IF('Relatório'!$A14="","",SUMIF(Pessoal!$A$12:$A$15,'Relatório'!$A14,Pessoal!$I$12:$I$15))</f>
        <v/>
      </c>
      <c r="C14" s="39" t="str">
        <f>IF('Relatório'!$A14="","",SUMIF(Pessoal!$A$20:$A$23,'Relatório'!$A14,Pessoal!$I$20:$I$23))</f>
        <v/>
      </c>
      <c r="D14" s="39" t="str">
        <f>IF(OR('Relatório'!$B14="",'Relatório'!$C14=""),"",SUM('Relatório'!$B14:$C14))</f>
        <v/>
      </c>
      <c r="E14" s="39" t="str">
        <f>IF('Relatório'!$A14="","",SUMIF('Material Consumo'!$B$13:$B$17,'Relatório'!$A14,'Material Consumo'!$I$13:$I$17))</f>
        <v/>
      </c>
      <c r="F14" s="39" t="str">
        <f>IF('Relatório'!$A14="","",SUMIF('Material Permanente'!$B$13:$B$17,'Relatório'!$A14,'Material Permanente'!$I$13:$I$17))</f>
        <v/>
      </c>
      <c r="G14" s="39" t="str">
        <f>IF('Relatório'!$A14="","",SUMIF('Serviços de Terceiros'!$B$12:$B$16,'Relatório'!$A14,'Serviços de Terceiros'!$H$12:$H$16))</f>
        <v/>
      </c>
      <c r="H14" s="39" t="str">
        <f>IF('Relatório'!$A14="","",SUMIF(Bolsas!$B$10:$B$14,'Relatório'!$A14,Bolsas!$H$10:$H$14))</f>
        <v/>
      </c>
      <c r="I14" s="52">
        <f>SUM('Relatório'!$D14:$H14)</f>
        <v>0</v>
      </c>
      <c r="J14" s="79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ht="15.0" customHeight="1">
      <c r="A15" s="25" t="str">
        <f>Banco!A6</f>
        <v/>
      </c>
      <c r="B15" s="39" t="str">
        <f>IF('Relatório'!$A15="","",SUMIF(Pessoal!$A$12:$A$15,'Relatório'!$A15,Pessoal!$I$12:$I$15))</f>
        <v/>
      </c>
      <c r="C15" s="39" t="str">
        <f>IF('Relatório'!$A15="","",SUMIF(Pessoal!$A$20:$A$23,'Relatório'!$A15,Pessoal!$I$20:$I$23))</f>
        <v/>
      </c>
      <c r="D15" s="39" t="str">
        <f>IF(OR('Relatório'!$B15="",'Relatório'!$C15=""),"",SUM('Relatório'!$B15:$C15))</f>
        <v/>
      </c>
      <c r="E15" s="39" t="str">
        <f>IF('Relatório'!$A15="","",SUMIF('Material Consumo'!$B$13:$B$17,'Relatório'!$A15,'Material Consumo'!$I$13:$I$17))</f>
        <v/>
      </c>
      <c r="F15" s="39" t="str">
        <f>IF('Relatório'!$A15="","",SUMIF('Material Permanente'!$B$13:$B$17,'Relatório'!$A15,'Material Permanente'!$I$13:$I$17))</f>
        <v/>
      </c>
      <c r="G15" s="39" t="str">
        <f>IF('Relatório'!$A15="","",SUMIF('Serviços de Terceiros'!$B$12:$B$16,'Relatório'!$A15,'Serviços de Terceiros'!$H$12:$H$16))</f>
        <v/>
      </c>
      <c r="H15" s="39" t="str">
        <f>IF('Relatório'!$A15="","",SUMIF(Bolsas!$B$10:$B$14,'Relatório'!$A15,Bolsas!$H$10:$H$14))</f>
        <v/>
      </c>
      <c r="I15" s="52">
        <f>SUM('Relatório'!$D15:$H15)</f>
        <v>0</v>
      </c>
      <c r="J15" s="79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ht="15.0" customHeight="1">
      <c r="A16" s="25" t="str">
        <f>Banco!A7</f>
        <v/>
      </c>
      <c r="B16" s="39" t="str">
        <f>IF('Relatório'!$A16="","",SUMIF(Pessoal!$A$12:$A$15,'Relatório'!$A16,Pessoal!$I$12:$I$15))</f>
        <v/>
      </c>
      <c r="C16" s="39" t="str">
        <f>IF('Relatório'!$A16="","",SUMIF(Pessoal!$A$20:$A$23,'Relatório'!$A16,Pessoal!$I$20:$I$23))</f>
        <v/>
      </c>
      <c r="D16" s="39" t="str">
        <f>IF(OR('Relatório'!$B16="",'Relatório'!$C16=""),"",SUM('Relatório'!$B16:$C16))</f>
        <v/>
      </c>
      <c r="E16" s="39" t="str">
        <f>IF('Relatório'!$A16="","",SUMIF('Material Consumo'!$B$13:$B$17,'Relatório'!$A16,'Material Consumo'!$I$13:$I$17))</f>
        <v/>
      </c>
      <c r="F16" s="39" t="str">
        <f>IF('Relatório'!$A16="","",SUMIF('Material Permanente'!$B$13:$B$17,'Relatório'!$A16,'Material Permanente'!$I$13:$I$17))</f>
        <v/>
      </c>
      <c r="G16" s="39" t="str">
        <f>IF('Relatório'!$A16="","",SUMIF('Serviços de Terceiros'!$B$12:$B$16,'Relatório'!$A16,'Serviços de Terceiros'!$H$12:$H$16))</f>
        <v/>
      </c>
      <c r="H16" s="39" t="str">
        <f>IF('Relatório'!$A16="","",SUMIF(Bolsas!$B$10:$B$14,'Relatório'!$A16,Bolsas!$H$10:$H$14))</f>
        <v/>
      </c>
      <c r="I16" s="52">
        <f>SUM('Relatório'!$D16:$H16)</f>
        <v>0</v>
      </c>
      <c r="J16" s="79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ht="15.0" customHeight="1">
      <c r="A17" s="25" t="str">
        <f>Banco!A8</f>
        <v/>
      </c>
      <c r="B17" s="39" t="str">
        <f>IF('Relatório'!$A17="","",SUMIF(Pessoal!$A$12:$A$15,'Relatório'!$A17,Pessoal!$I$12:$I$15))</f>
        <v/>
      </c>
      <c r="C17" s="39" t="str">
        <f>IF('Relatório'!$A17="","",SUMIF(Pessoal!$A$20:$A$23,'Relatório'!$A17,Pessoal!$I$20:$I$23))</f>
        <v/>
      </c>
      <c r="D17" s="39" t="str">
        <f>IF(OR('Relatório'!$B17="",'Relatório'!$C17=""),"",SUM('Relatório'!$B17:$C17))</f>
        <v/>
      </c>
      <c r="E17" s="39" t="str">
        <f>IF('Relatório'!$A17="","",SUMIF('Material Consumo'!$B$13:$B$17,'Relatório'!$A17,'Material Consumo'!$I$13:$I$17))</f>
        <v/>
      </c>
      <c r="F17" s="39" t="str">
        <f>IF('Relatório'!$A17="","",SUMIF('Material Permanente'!$B$13:$B$17,'Relatório'!$A17,'Material Permanente'!$I$13:$I$17))</f>
        <v/>
      </c>
      <c r="G17" s="39" t="str">
        <f>IF('Relatório'!$A17="","",SUMIF('Serviços de Terceiros'!$B$12:$B$16,'Relatório'!$A17,'Serviços de Terceiros'!$H$12:$H$16))</f>
        <v/>
      </c>
      <c r="H17" s="39" t="str">
        <f>IF('Relatório'!$A17="","",SUMIF(Bolsas!$B$10:$B$14,'Relatório'!$A17,Bolsas!$H$10:$H$14))</f>
        <v/>
      </c>
      <c r="I17" s="52">
        <f>SUM('Relatório'!$D17:$H17)</f>
        <v>0</v>
      </c>
      <c r="J17" s="79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ht="15.0" customHeight="1">
      <c r="A18" s="25" t="str">
        <f>Banco!A9</f>
        <v/>
      </c>
      <c r="B18" s="39" t="str">
        <f>IF('Relatório'!$A18="","",SUMIF(Pessoal!$A$12:$A$15,'Relatório'!$A18,Pessoal!$I$12:$I$15))</f>
        <v/>
      </c>
      <c r="C18" s="39" t="str">
        <f>IF('Relatório'!$A18="","",SUMIF(Pessoal!$A$20:$A$23,'Relatório'!$A18,Pessoal!$I$20:$I$23))</f>
        <v/>
      </c>
      <c r="D18" s="39" t="str">
        <f>IF(OR('Relatório'!$B18="",'Relatório'!$C18=""),"",SUM('Relatório'!$B18:$C18))</f>
        <v/>
      </c>
      <c r="E18" s="39" t="str">
        <f>IF('Relatório'!$A18="","",SUMIF('Material Consumo'!$B$13:$B$17,'Relatório'!$A18,'Material Consumo'!$I$13:$I$17))</f>
        <v/>
      </c>
      <c r="F18" s="39" t="str">
        <f>IF('Relatório'!$A18="","",SUMIF('Material Permanente'!$B$13:$B$17,'Relatório'!$A18,'Material Permanente'!$I$13:$I$17))</f>
        <v/>
      </c>
      <c r="G18" s="39" t="str">
        <f>IF('Relatório'!$A18="","",SUMIF('Serviços de Terceiros'!$B$12:$B$16,'Relatório'!$A18,'Serviços de Terceiros'!$H$12:$H$16))</f>
        <v/>
      </c>
      <c r="H18" s="39" t="str">
        <f>IF('Relatório'!$A18="","",SUMIF(Bolsas!$B$10:$B$14,'Relatório'!$A18,Bolsas!$H$10:$H$14))</f>
        <v/>
      </c>
      <c r="I18" s="52">
        <f>SUM('Relatório'!$D18:$H18)</f>
        <v>0</v>
      </c>
      <c r="J18" s="79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ht="15.0" customHeight="1">
      <c r="A19" s="25" t="str">
        <f>Banco!A10</f>
        <v/>
      </c>
      <c r="B19" s="39" t="str">
        <f>IF('Relatório'!$A19="","",SUMIF(Pessoal!$A$12:$A$15,'Relatório'!$A19,Pessoal!$I$12:$I$15))</f>
        <v/>
      </c>
      <c r="C19" s="39" t="str">
        <f>IF('Relatório'!$A19="","",SUMIF(Pessoal!$A$20:$A$23,'Relatório'!$A19,Pessoal!$I$20:$I$23))</f>
        <v/>
      </c>
      <c r="D19" s="39" t="str">
        <f>IF(OR('Relatório'!$B19="",'Relatório'!$C19=""),"",SUM('Relatório'!$B19:$C19))</f>
        <v/>
      </c>
      <c r="E19" s="39" t="str">
        <f>IF('Relatório'!$A19="","",SUMIF('Material Consumo'!$B$13:$B$17,'Relatório'!$A19,'Material Consumo'!$I$13:$I$17))</f>
        <v/>
      </c>
      <c r="F19" s="39" t="str">
        <f>IF('Relatório'!$A19="","",SUMIF('Material Permanente'!$B$13:$B$17,'Relatório'!$A19,'Material Permanente'!$I$13:$I$17))</f>
        <v/>
      </c>
      <c r="G19" s="39" t="str">
        <f>IF('Relatório'!$A19="","",SUMIF('Serviços de Terceiros'!$B$12:$B$16,'Relatório'!$A19,'Serviços de Terceiros'!$H$12:$H$16))</f>
        <v/>
      </c>
      <c r="H19" s="39" t="str">
        <f>IF('Relatório'!$A19="","",SUMIF(Bolsas!$B$10:$B$14,'Relatório'!$A19,Bolsas!$H$10:$H$14))</f>
        <v/>
      </c>
      <c r="I19" s="52">
        <f>SUM('Relatório'!$D19:$H19)</f>
        <v>0</v>
      </c>
      <c r="J19" s="79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ht="15.0" customHeight="1">
      <c r="A20" s="25" t="str">
        <f>Banco!A11</f>
        <v/>
      </c>
      <c r="B20" s="39" t="str">
        <f>IF('Relatório'!$A20="","",SUMIF(Pessoal!$A$12:$A$15,'Relatório'!$A20,Pessoal!$I$12:$I$15))</f>
        <v/>
      </c>
      <c r="C20" s="39" t="str">
        <f>IF('Relatório'!$A20="","",SUMIF(Pessoal!$A$20:$A$23,'Relatório'!$A20,Pessoal!$I$20:$I$23))</f>
        <v/>
      </c>
      <c r="D20" s="39" t="str">
        <f>IF(OR('Relatório'!$B20="",'Relatório'!$C20=""),"",SUM('Relatório'!$B20:$C20))</f>
        <v/>
      </c>
      <c r="E20" s="39" t="str">
        <f>IF('Relatório'!$A20="","",SUMIF('Material Consumo'!$B$13:$B$17,'Relatório'!$A20,'Material Consumo'!$I$13:$I$17))</f>
        <v/>
      </c>
      <c r="F20" s="39" t="str">
        <f>IF('Relatório'!$A20="","",SUMIF('Material Permanente'!$B$13:$B$17,'Relatório'!$A20,'Material Permanente'!$I$13:$I$17))</f>
        <v/>
      </c>
      <c r="G20" s="39" t="str">
        <f>IF('Relatório'!$A20="","",SUMIF('Serviços de Terceiros'!$B$12:$B$16,'Relatório'!$A20,'Serviços de Terceiros'!$H$12:$H$16))</f>
        <v/>
      </c>
      <c r="H20" s="39" t="str">
        <f>IF('Relatório'!$A20="","",SUMIF(Bolsas!$B$10:$B$14,'Relatório'!$A20,Bolsas!$H$10:$H$14))</f>
        <v/>
      </c>
      <c r="I20" s="52">
        <f>SUM('Relatório'!$D20:$H20)</f>
        <v>0</v>
      </c>
      <c r="J20" s="79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ht="15.0" customHeight="1">
      <c r="A21" s="25" t="str">
        <f>Banco!A12</f>
        <v/>
      </c>
      <c r="B21" s="39" t="str">
        <f>IF('Relatório'!$A21="","",SUMIF(Pessoal!$A$12:$A$15,'Relatório'!$A21,Pessoal!$I$12:$I$15))</f>
        <v/>
      </c>
      <c r="C21" s="39" t="str">
        <f>IF('Relatório'!$A21="","",SUMIF(Pessoal!$A$20:$A$23,'Relatório'!$A21,Pessoal!$I$20:$I$23))</f>
        <v/>
      </c>
      <c r="D21" s="39" t="str">
        <f>IF(OR('Relatório'!$B21="",'Relatório'!$C21=""),"",SUM('Relatório'!$B21:$C21))</f>
        <v/>
      </c>
      <c r="E21" s="39" t="str">
        <f>IF('Relatório'!$A21="","",SUMIF('Material Consumo'!$B$13:$B$17,'Relatório'!$A21,'Material Consumo'!$I$13:$I$17))</f>
        <v/>
      </c>
      <c r="F21" s="39" t="str">
        <f>IF('Relatório'!$A21="","",SUMIF('Material Permanente'!$B$13:$B$17,'Relatório'!$A21,'Material Permanente'!$I$13:$I$17))</f>
        <v/>
      </c>
      <c r="G21" s="39" t="str">
        <f>IF('Relatório'!$A21="","",SUMIF('Serviços de Terceiros'!$B$12:$B$16,'Relatório'!$A21,'Serviços de Terceiros'!$H$12:$H$16))</f>
        <v/>
      </c>
      <c r="H21" s="39" t="str">
        <f>IF('Relatório'!$A21="","",SUMIF(Bolsas!$B$10:$B$14,'Relatório'!$A21,Bolsas!$H$10:$H$14))</f>
        <v/>
      </c>
      <c r="I21" s="81">
        <f>SUM('Relatório'!$D21:$H21)</f>
        <v>0</v>
      </c>
      <c r="J21" s="79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ht="15.0" customHeight="1">
      <c r="A22" s="82" t="s">
        <v>50</v>
      </c>
      <c r="B22" s="83">
        <f>SUBTOTAL(109,'Relatório'!$B$11:$B$21)</f>
        <v>0</v>
      </c>
      <c r="C22" s="83">
        <f>SUBTOTAL(109,'Relatório'!$C$11:$C$21)</f>
        <v>0</v>
      </c>
      <c r="D22" s="83">
        <f>SUBTOTAL(109,'Relatório'!$D$11:$D$21)</f>
        <v>0</v>
      </c>
      <c r="E22" s="83">
        <f>SUBTOTAL(109,'Relatório'!$E$11:$E$21)</f>
        <v>0</v>
      </c>
      <c r="F22" s="83">
        <f>SUBTOTAL(109,'Relatório'!$F$11:$F$21)</f>
        <v>0</v>
      </c>
      <c r="G22" s="83">
        <f>SUBTOTAL(109,'Relatório'!$G$11:$G$21)</f>
        <v>0</v>
      </c>
      <c r="H22" s="83">
        <f>SUBTOTAL(109,'Relatório'!$H$11:$H$21)</f>
        <v>0</v>
      </c>
      <c r="I22" s="84">
        <f>SUBTOTAL(109,'Relatório'!$I$11:$I$21)</f>
        <v>0</v>
      </c>
      <c r="J22" s="85"/>
      <c r="K22" s="80" t="s">
        <v>121</v>
      </c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15.0" hidden="1" customHeight="1">
      <c r="A23" s="86" t="s">
        <v>122</v>
      </c>
      <c r="B23" s="12"/>
      <c r="C23" s="13"/>
      <c r="D23" s="65"/>
      <c r="E23" s="87"/>
      <c r="F23" s="65"/>
      <c r="G23" s="65"/>
      <c r="H23" s="65"/>
      <c r="I23" s="65"/>
      <c r="J23" s="88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15.0" hidden="1" customHeight="1">
      <c r="A24" s="42" t="s">
        <v>123</v>
      </c>
      <c r="B24" s="89" t="s">
        <v>124</v>
      </c>
      <c r="C24" s="43" t="s">
        <v>125</v>
      </c>
      <c r="D24" s="65"/>
      <c r="E24" s="87"/>
      <c r="F24" s="65"/>
      <c r="G24" s="65"/>
      <c r="H24" s="65"/>
      <c r="I24" s="65"/>
      <c r="J24" s="65"/>
      <c r="K24" s="17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15.0" hidden="1" customHeight="1">
      <c r="A25" s="60" t="s">
        <v>126</v>
      </c>
      <c r="B25" s="90"/>
      <c r="C25" s="91"/>
      <c r="D25" s="65"/>
      <c r="E25" s="87"/>
      <c r="F25" s="65"/>
      <c r="G25" s="65"/>
      <c r="H25" s="65"/>
      <c r="I25" s="65"/>
      <c r="J25" s="65"/>
      <c r="K25" s="17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15.0" hidden="1" customHeight="1">
      <c r="A26" s="60" t="s">
        <v>127</v>
      </c>
      <c r="B26" s="90"/>
      <c r="C26" s="91"/>
      <c r="E26" s="17"/>
      <c r="F26" s="65"/>
      <c r="G26" s="65"/>
      <c r="H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5.0" hidden="1" customHeight="1">
      <c r="A27" s="92" t="s">
        <v>128</v>
      </c>
      <c r="B27" s="93"/>
      <c r="C27" s="94"/>
      <c r="D27" s="65"/>
      <c r="E27" s="65"/>
      <c r="F27" s="65"/>
      <c r="G27" s="65"/>
      <c r="H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ht="15.0" customHeight="1">
      <c r="A28" s="65"/>
      <c r="B28" s="65"/>
      <c r="C28" s="65"/>
      <c r="D28" s="65"/>
      <c r="E28" s="65"/>
      <c r="F28" s="65"/>
      <c r="G28" s="65"/>
      <c r="H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ht="15.0" customHeight="1">
      <c r="A29" s="65"/>
      <c r="B29" s="65"/>
      <c r="C29" s="65"/>
      <c r="D29" s="65"/>
      <c r="E29" s="65"/>
      <c r="F29" s="65"/>
      <c r="G29" s="65"/>
      <c r="H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ht="15.0" customHeight="1">
      <c r="A30" s="65"/>
      <c r="B30" s="65"/>
      <c r="C30" s="65"/>
      <c r="D30" s="65"/>
      <c r="E30" s="65"/>
      <c r="F30" s="65"/>
      <c r="G30" s="65"/>
      <c r="H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ht="15.0" customHeight="1">
      <c r="A31" s="65"/>
      <c r="B31" s="65"/>
      <c r="C31" s="65"/>
      <c r="D31" s="65"/>
      <c r="E31" s="65"/>
      <c r="F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ht="15.0" customHeight="1">
      <c r="A32" s="65"/>
      <c r="B32" s="65"/>
      <c r="C32" s="65"/>
      <c r="D32" s="65"/>
      <c r="E32" s="65"/>
      <c r="F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ht="15.0" customHeight="1">
      <c r="A33" s="65"/>
      <c r="B33" s="65"/>
      <c r="C33" s="65"/>
      <c r="D33" s="65"/>
      <c r="E33" s="65"/>
      <c r="F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ht="15.0" customHeight="1">
      <c r="A34" s="65"/>
      <c r="B34" s="65"/>
      <c r="C34" s="65"/>
      <c r="D34" s="65"/>
      <c r="E34" s="65"/>
      <c r="F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ht="15.0" customHeight="1">
      <c r="A35" s="65"/>
      <c r="B35" s="65"/>
      <c r="C35" s="65"/>
      <c r="D35" s="65"/>
      <c r="E35" s="65"/>
      <c r="F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ht="15.0" customHeight="1">
      <c r="A36" s="65"/>
      <c r="B36" s="65"/>
      <c r="C36" s="65"/>
      <c r="D36" s="65"/>
      <c r="E36" s="65"/>
      <c r="F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ht="15.0" customHeight="1">
      <c r="A37" s="65"/>
      <c r="B37" s="65"/>
      <c r="C37" s="65"/>
      <c r="D37" s="65"/>
      <c r="E37" s="65"/>
      <c r="F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ht="15.0" customHeight="1">
      <c r="A38" s="65"/>
      <c r="B38" s="65"/>
      <c r="C38" s="65"/>
      <c r="D38" s="65"/>
      <c r="E38" s="65"/>
      <c r="F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ht="15.0" customHeight="1">
      <c r="A39" s="65"/>
      <c r="B39" s="65"/>
      <c r="C39" s="65"/>
      <c r="D39" s="65"/>
      <c r="E39" s="65"/>
      <c r="F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ht="15.0" customHeight="1">
      <c r="A40" s="65"/>
      <c r="B40" s="65"/>
      <c r="C40" s="65"/>
      <c r="D40" s="65"/>
      <c r="E40" s="65"/>
      <c r="F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ht="15.0" customHeight="1">
      <c r="A41" s="65"/>
      <c r="B41" s="65"/>
      <c r="C41" s="65"/>
      <c r="D41" s="65"/>
      <c r="E41" s="65"/>
      <c r="F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ht="15.0" customHeight="1">
      <c r="A42" s="65"/>
      <c r="B42" s="65"/>
      <c r="C42" s="65"/>
      <c r="D42" s="65"/>
      <c r="E42" s="65"/>
      <c r="F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ht="15.0" customHeight="1">
      <c r="A43" s="65"/>
      <c r="B43" s="65"/>
      <c r="C43" s="65"/>
      <c r="D43" s="65"/>
      <c r="E43" s="65"/>
      <c r="F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ht="15.0" customHeight="1">
      <c r="A44" s="65"/>
      <c r="B44" s="65"/>
      <c r="C44" s="65"/>
      <c r="D44" s="65"/>
      <c r="E44" s="65"/>
      <c r="F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ht="15.0" customHeight="1">
      <c r="A45" s="65"/>
      <c r="B45" s="65"/>
      <c r="C45" s="65"/>
      <c r="D45" s="65"/>
      <c r="E45" s="65"/>
      <c r="F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ht="15.0" customHeight="1">
      <c r="A46" s="65"/>
      <c r="B46" s="65"/>
      <c r="C46" s="65"/>
      <c r="D46" s="65"/>
      <c r="E46" s="65"/>
      <c r="F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5.0" customHeight="1">
      <c r="A47" s="65"/>
      <c r="B47" s="65"/>
      <c r="C47" s="65"/>
      <c r="D47" s="65"/>
      <c r="E47" s="65"/>
      <c r="F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ht="15.0" customHeight="1">
      <c r="A48" s="65"/>
      <c r="B48" s="65"/>
      <c r="C48" s="65"/>
      <c r="D48" s="65"/>
      <c r="E48" s="65"/>
      <c r="F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ht="15.0" customHeight="1">
      <c r="A49" s="65"/>
      <c r="B49" s="65"/>
      <c r="C49" s="65"/>
      <c r="D49" s="65"/>
      <c r="E49" s="65"/>
      <c r="F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ht="15.0" customHeight="1">
      <c r="A50" s="65"/>
      <c r="B50" s="65"/>
      <c r="C50" s="65"/>
      <c r="D50" s="65"/>
      <c r="E50" s="65"/>
      <c r="F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ht="15.0" customHeight="1">
      <c r="A51" s="65"/>
      <c r="B51" s="65"/>
      <c r="C51" s="65"/>
      <c r="D51" s="65"/>
      <c r="E51" s="65"/>
      <c r="F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ht="15.0" customHeight="1">
      <c r="A52" s="65"/>
      <c r="B52" s="65"/>
      <c r="C52" s="65"/>
      <c r="D52" s="65"/>
      <c r="E52" s="65"/>
      <c r="F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ht="15.0" customHeight="1">
      <c r="A53" s="65"/>
      <c r="B53" s="65"/>
      <c r="C53" s="65"/>
      <c r="D53" s="65"/>
      <c r="E53" s="65"/>
      <c r="F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ht="15.0" customHeight="1">
      <c r="A54" s="65"/>
      <c r="B54" s="65"/>
      <c r="C54" s="65"/>
      <c r="D54" s="65"/>
      <c r="E54" s="65"/>
      <c r="F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ht="15.0" customHeight="1">
      <c r="A55" s="65"/>
      <c r="B55" s="65"/>
      <c r="C55" s="65"/>
      <c r="D55" s="65"/>
      <c r="E55" s="65"/>
      <c r="F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ht="15.0" customHeight="1">
      <c r="A56" s="65"/>
      <c r="B56" s="65"/>
      <c r="C56" s="65"/>
      <c r="D56" s="65"/>
      <c r="E56" s="65"/>
      <c r="F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ht="15.0" customHeight="1">
      <c r="A57" s="65"/>
      <c r="B57" s="65"/>
      <c r="C57" s="65"/>
      <c r="D57" s="65"/>
      <c r="E57" s="65"/>
      <c r="F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ht="15.0" customHeight="1">
      <c r="A58" s="65"/>
      <c r="B58" s="65"/>
      <c r="C58" s="65"/>
      <c r="D58" s="65"/>
      <c r="E58" s="65"/>
      <c r="F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ht="15.0" customHeight="1">
      <c r="A59" s="65"/>
      <c r="B59" s="65"/>
      <c r="C59" s="65"/>
      <c r="D59" s="65"/>
      <c r="E59" s="65"/>
      <c r="F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ht="15.0" customHeight="1">
      <c r="A60" s="65"/>
      <c r="B60" s="65"/>
      <c r="C60" s="65"/>
      <c r="D60" s="65"/>
      <c r="E60" s="65"/>
      <c r="F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ht="15.0" customHeight="1">
      <c r="A61" s="65"/>
      <c r="B61" s="65"/>
      <c r="C61" s="65"/>
      <c r="D61" s="65"/>
      <c r="E61" s="65"/>
      <c r="F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ht="15.0" customHeight="1">
      <c r="A62" s="65"/>
      <c r="B62" s="65"/>
      <c r="C62" s="65"/>
      <c r="D62" s="65"/>
      <c r="E62" s="65"/>
      <c r="F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ht="15.0" customHeight="1">
      <c r="A63" s="65"/>
      <c r="B63" s="65"/>
      <c r="C63" s="65"/>
      <c r="D63" s="65"/>
      <c r="E63" s="65"/>
      <c r="F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ht="15.0" customHeight="1">
      <c r="A64" s="65"/>
      <c r="B64" s="65"/>
      <c r="C64" s="65"/>
      <c r="D64" s="65"/>
      <c r="E64" s="65"/>
      <c r="F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ht="15.0" customHeight="1">
      <c r="A65" s="65"/>
      <c r="B65" s="65"/>
      <c r="C65" s="65"/>
      <c r="D65" s="65"/>
      <c r="E65" s="65"/>
      <c r="F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ht="15.0" customHeight="1">
      <c r="A66" s="65"/>
      <c r="B66" s="65"/>
      <c r="C66" s="65"/>
      <c r="D66" s="65"/>
      <c r="E66" s="65"/>
      <c r="F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ht="15.0" customHeight="1">
      <c r="A67" s="65"/>
      <c r="B67" s="65"/>
      <c r="C67" s="65"/>
      <c r="D67" s="65"/>
      <c r="E67" s="65"/>
      <c r="F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ht="15.0" customHeight="1">
      <c r="A68" s="65"/>
      <c r="B68" s="65"/>
      <c r="C68" s="65"/>
      <c r="D68" s="65"/>
      <c r="E68" s="65"/>
      <c r="F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ht="15.0" customHeight="1">
      <c r="A69" s="65"/>
      <c r="B69" s="65"/>
      <c r="C69" s="65"/>
      <c r="D69" s="65"/>
      <c r="E69" s="65"/>
      <c r="F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ht="15.0" customHeight="1">
      <c r="A70" s="65"/>
      <c r="B70" s="65"/>
      <c r="C70" s="65"/>
      <c r="D70" s="65"/>
      <c r="E70" s="65"/>
      <c r="F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ht="15.0" customHeight="1">
      <c r="A71" s="65"/>
      <c r="B71" s="65"/>
      <c r="C71" s="65"/>
      <c r="D71" s="65"/>
      <c r="E71" s="65"/>
      <c r="F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ht="15.0" customHeight="1">
      <c r="A72" s="65"/>
      <c r="B72" s="65"/>
      <c r="C72" s="65"/>
      <c r="D72" s="65"/>
      <c r="E72" s="65"/>
      <c r="F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ht="15.0" customHeight="1">
      <c r="A73" s="65"/>
      <c r="B73" s="65"/>
      <c r="C73" s="65"/>
      <c r="D73" s="65"/>
      <c r="E73" s="65"/>
      <c r="F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ht="15.0" customHeight="1">
      <c r="A74" s="65"/>
      <c r="B74" s="65"/>
      <c r="C74" s="65"/>
      <c r="D74" s="65"/>
      <c r="E74" s="65"/>
      <c r="F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ht="15.0" customHeight="1">
      <c r="A75" s="65"/>
      <c r="B75" s="65"/>
      <c r="C75" s="65"/>
      <c r="D75" s="65"/>
      <c r="E75" s="65"/>
      <c r="F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ht="15.0" customHeight="1">
      <c r="A76" s="65"/>
      <c r="B76" s="65"/>
      <c r="C76" s="65"/>
      <c r="D76" s="65"/>
      <c r="E76" s="65"/>
      <c r="F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ht="15.0" customHeight="1">
      <c r="A77" s="65"/>
      <c r="B77" s="65"/>
      <c r="C77" s="65"/>
      <c r="D77" s="65"/>
      <c r="E77" s="65"/>
      <c r="F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ht="15.0" customHeight="1">
      <c r="A78" s="65"/>
      <c r="B78" s="65"/>
      <c r="C78" s="65"/>
      <c r="D78" s="65"/>
      <c r="E78" s="65"/>
      <c r="F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ht="15.0" customHeight="1">
      <c r="A79" s="65"/>
      <c r="B79" s="65"/>
      <c r="C79" s="65"/>
      <c r="D79" s="65"/>
      <c r="E79" s="65"/>
      <c r="F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ht="15.0" customHeight="1">
      <c r="A80" s="65"/>
      <c r="B80" s="65"/>
      <c r="C80" s="65"/>
      <c r="D80" s="65"/>
      <c r="E80" s="65"/>
      <c r="F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ht="15.0" customHeight="1">
      <c r="A81" s="65"/>
      <c r="B81" s="65"/>
      <c r="C81" s="65"/>
      <c r="D81" s="65"/>
      <c r="E81" s="65"/>
      <c r="F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ht="15.0" customHeight="1">
      <c r="A82" s="65"/>
      <c r="B82" s="65"/>
      <c r="C82" s="65"/>
      <c r="D82" s="65"/>
      <c r="E82" s="65"/>
      <c r="F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ht="15.0" customHeight="1">
      <c r="A83" s="65"/>
      <c r="B83" s="65"/>
      <c r="C83" s="65"/>
      <c r="D83" s="65"/>
      <c r="E83" s="65"/>
      <c r="F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ht="15.0" customHeight="1">
      <c r="A84" s="65"/>
      <c r="B84" s="65"/>
      <c r="C84" s="65"/>
      <c r="D84" s="65"/>
      <c r="E84" s="65"/>
      <c r="F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ht="15.0" customHeight="1">
      <c r="A85" s="65"/>
      <c r="B85" s="65"/>
      <c r="C85" s="65"/>
      <c r="D85" s="65"/>
      <c r="E85" s="65"/>
      <c r="F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ht="15.0" customHeight="1">
      <c r="A86" s="65"/>
      <c r="B86" s="65"/>
      <c r="C86" s="65"/>
      <c r="D86" s="65"/>
      <c r="E86" s="65"/>
      <c r="F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ht="15.0" customHeight="1">
      <c r="A87" s="65"/>
      <c r="B87" s="65"/>
      <c r="C87" s="65"/>
      <c r="D87" s="65"/>
      <c r="E87" s="65"/>
      <c r="F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ht="15.0" customHeight="1">
      <c r="A88" s="65"/>
      <c r="B88" s="65"/>
      <c r="C88" s="65"/>
      <c r="D88" s="65"/>
      <c r="E88" s="65"/>
      <c r="F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ht="15.0" customHeight="1">
      <c r="A89" s="65"/>
      <c r="B89" s="65"/>
      <c r="C89" s="65"/>
      <c r="D89" s="65"/>
      <c r="E89" s="65"/>
      <c r="F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ht="15.0" customHeight="1">
      <c r="A90" s="65"/>
      <c r="B90" s="65"/>
      <c r="C90" s="65"/>
      <c r="D90" s="65"/>
      <c r="E90" s="65"/>
      <c r="F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ht="15.0" customHeight="1">
      <c r="A91" s="65"/>
      <c r="B91" s="65"/>
      <c r="C91" s="65"/>
      <c r="D91" s="65"/>
      <c r="E91" s="65"/>
      <c r="F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ht="15.0" customHeight="1">
      <c r="A92" s="65"/>
      <c r="B92" s="65"/>
      <c r="C92" s="65"/>
      <c r="D92" s="65"/>
      <c r="E92" s="65"/>
      <c r="F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ht="15.0" customHeight="1">
      <c r="A93" s="65"/>
      <c r="B93" s="65"/>
      <c r="C93" s="65"/>
      <c r="D93" s="65"/>
      <c r="E93" s="65"/>
      <c r="F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ht="15.0" customHeight="1">
      <c r="A94" s="65"/>
      <c r="B94" s="65"/>
      <c r="C94" s="65"/>
      <c r="D94" s="65"/>
      <c r="E94" s="65"/>
      <c r="F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ht="15.0" customHeight="1">
      <c r="A95" s="65"/>
      <c r="B95" s="65"/>
      <c r="C95" s="65"/>
      <c r="D95" s="65"/>
      <c r="E95" s="65"/>
      <c r="F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ht="15.0" customHeight="1">
      <c r="A96" s="65"/>
      <c r="B96" s="65"/>
      <c r="C96" s="65"/>
      <c r="D96" s="65"/>
      <c r="E96" s="65"/>
      <c r="F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ht="15.0" customHeight="1">
      <c r="A97" s="65"/>
      <c r="B97" s="65"/>
      <c r="C97" s="65"/>
      <c r="D97" s="65"/>
      <c r="E97" s="65"/>
      <c r="F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ht="15.0" customHeight="1">
      <c r="A98" s="65"/>
      <c r="B98" s="65"/>
      <c r="C98" s="65"/>
      <c r="D98" s="65"/>
      <c r="E98" s="65"/>
      <c r="F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ht="15.0" customHeight="1">
      <c r="A99" s="65"/>
      <c r="B99" s="65"/>
      <c r="C99" s="65"/>
      <c r="D99" s="65"/>
      <c r="E99" s="65"/>
      <c r="F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ht="15.0" customHeight="1">
      <c r="A100" s="65"/>
      <c r="B100" s="65"/>
      <c r="C100" s="65"/>
      <c r="D100" s="65"/>
      <c r="E100" s="65"/>
      <c r="F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ht="15.0" customHeight="1">
      <c r="A101" s="65"/>
      <c r="B101" s="65"/>
      <c r="C101" s="65"/>
      <c r="D101" s="65"/>
      <c r="E101" s="65"/>
      <c r="F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ht="15.0" customHeight="1">
      <c r="A102" s="65"/>
      <c r="B102" s="65"/>
      <c r="C102" s="65"/>
      <c r="D102" s="65"/>
      <c r="E102" s="65"/>
      <c r="F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ht="15.0" customHeight="1">
      <c r="A103" s="65"/>
      <c r="B103" s="65"/>
      <c r="C103" s="65"/>
      <c r="D103" s="65"/>
      <c r="E103" s="65"/>
      <c r="F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ht="15.0" customHeight="1">
      <c r="A104" s="65"/>
      <c r="B104" s="65"/>
      <c r="C104" s="65"/>
      <c r="D104" s="65"/>
      <c r="E104" s="65"/>
      <c r="F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ht="15.0" customHeight="1">
      <c r="A105" s="65"/>
      <c r="B105" s="65"/>
      <c r="C105" s="65"/>
      <c r="D105" s="65"/>
      <c r="E105" s="65"/>
      <c r="F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ht="15.0" customHeight="1">
      <c r="A106" s="65"/>
      <c r="B106" s="65"/>
      <c r="C106" s="65"/>
      <c r="D106" s="65"/>
      <c r="E106" s="65"/>
      <c r="F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ht="15.0" customHeight="1">
      <c r="A107" s="65"/>
      <c r="B107" s="65"/>
      <c r="C107" s="65"/>
      <c r="D107" s="65"/>
      <c r="E107" s="65"/>
      <c r="F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ht="15.0" customHeight="1">
      <c r="A108" s="65"/>
      <c r="B108" s="65"/>
      <c r="C108" s="65"/>
      <c r="D108" s="65"/>
      <c r="E108" s="65"/>
      <c r="F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ht="15.0" customHeight="1">
      <c r="A109" s="65"/>
      <c r="B109" s="65"/>
      <c r="C109" s="65"/>
      <c r="D109" s="65"/>
      <c r="E109" s="65"/>
      <c r="F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ht="15.0" customHeight="1">
      <c r="A110" s="65"/>
      <c r="B110" s="65"/>
      <c r="C110" s="65"/>
      <c r="D110" s="65"/>
      <c r="E110" s="65"/>
      <c r="F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ht="15.0" customHeight="1">
      <c r="A111" s="65"/>
      <c r="B111" s="65"/>
      <c r="C111" s="65"/>
      <c r="D111" s="65"/>
      <c r="E111" s="65"/>
      <c r="F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ht="15.0" customHeight="1">
      <c r="A112" s="65"/>
      <c r="B112" s="65"/>
      <c r="C112" s="65"/>
      <c r="D112" s="65"/>
      <c r="E112" s="65"/>
      <c r="F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ht="15.0" customHeight="1">
      <c r="A113" s="65"/>
      <c r="B113" s="65"/>
      <c r="C113" s="65"/>
      <c r="D113" s="65"/>
      <c r="E113" s="65"/>
      <c r="F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ht="15.0" customHeight="1">
      <c r="A114" s="65"/>
      <c r="B114" s="65"/>
      <c r="C114" s="65"/>
      <c r="D114" s="65"/>
      <c r="E114" s="65"/>
      <c r="F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ht="15.0" customHeight="1">
      <c r="A115" s="65"/>
      <c r="B115" s="65"/>
      <c r="C115" s="65"/>
      <c r="D115" s="65"/>
      <c r="E115" s="65"/>
      <c r="F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ht="15.0" customHeight="1">
      <c r="A116" s="65"/>
      <c r="B116" s="65"/>
      <c r="C116" s="65"/>
      <c r="D116" s="65"/>
      <c r="E116" s="65"/>
      <c r="F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ht="15.0" customHeight="1">
      <c r="A117" s="65"/>
      <c r="B117" s="65"/>
      <c r="C117" s="65"/>
      <c r="D117" s="65"/>
      <c r="E117" s="65"/>
      <c r="F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ht="15.0" customHeight="1">
      <c r="A118" s="65"/>
      <c r="B118" s="65"/>
      <c r="C118" s="65"/>
      <c r="D118" s="65"/>
      <c r="E118" s="65"/>
      <c r="F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ht="15.0" customHeight="1">
      <c r="A119" s="65"/>
      <c r="B119" s="65"/>
      <c r="C119" s="65"/>
      <c r="D119" s="65"/>
      <c r="E119" s="65"/>
      <c r="F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ht="15.0" customHeight="1">
      <c r="A120" s="65"/>
      <c r="B120" s="65"/>
      <c r="C120" s="65"/>
      <c r="D120" s="65"/>
      <c r="E120" s="65"/>
      <c r="F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ht="15.0" customHeight="1">
      <c r="A121" s="65"/>
      <c r="B121" s="65"/>
      <c r="C121" s="65"/>
      <c r="D121" s="65"/>
      <c r="E121" s="65"/>
      <c r="F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ht="15.0" customHeight="1">
      <c r="A122" s="65"/>
      <c r="B122" s="65"/>
      <c r="C122" s="65"/>
      <c r="D122" s="65"/>
      <c r="E122" s="65"/>
      <c r="F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ht="15.0" customHeight="1">
      <c r="A123" s="65"/>
      <c r="B123" s="65"/>
      <c r="C123" s="65"/>
      <c r="D123" s="65"/>
      <c r="E123" s="65"/>
      <c r="F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ht="15.0" customHeight="1">
      <c r="A124" s="65"/>
      <c r="B124" s="65"/>
      <c r="C124" s="65"/>
      <c r="D124" s="65"/>
      <c r="E124" s="65"/>
      <c r="F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ht="15.0" customHeight="1">
      <c r="A125" s="65"/>
      <c r="B125" s="65"/>
      <c r="C125" s="65"/>
      <c r="D125" s="65"/>
      <c r="E125" s="65"/>
      <c r="F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ht="15.0" customHeight="1">
      <c r="A126" s="65"/>
      <c r="B126" s="65"/>
      <c r="C126" s="65"/>
      <c r="D126" s="65"/>
      <c r="E126" s="65"/>
      <c r="F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ht="15.0" customHeight="1">
      <c r="A127" s="65"/>
      <c r="B127" s="65"/>
      <c r="C127" s="65"/>
      <c r="D127" s="65"/>
      <c r="E127" s="65"/>
      <c r="F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ht="15.0" customHeight="1">
      <c r="A128" s="65"/>
      <c r="B128" s="65"/>
      <c r="C128" s="65"/>
      <c r="D128" s="65"/>
      <c r="E128" s="65"/>
      <c r="F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ht="15.0" customHeight="1">
      <c r="A129" s="65"/>
      <c r="B129" s="65"/>
      <c r="C129" s="65"/>
      <c r="D129" s="65"/>
      <c r="E129" s="65"/>
      <c r="F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ht="15.0" customHeight="1">
      <c r="A130" s="65"/>
      <c r="B130" s="65"/>
      <c r="C130" s="65"/>
      <c r="D130" s="65"/>
      <c r="E130" s="65"/>
      <c r="F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ht="15.0" customHeight="1">
      <c r="A131" s="65"/>
      <c r="B131" s="65"/>
      <c r="C131" s="65"/>
      <c r="D131" s="65"/>
      <c r="E131" s="65"/>
      <c r="F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ht="15.0" customHeight="1">
      <c r="A132" s="65"/>
      <c r="B132" s="65"/>
      <c r="C132" s="65"/>
      <c r="D132" s="65"/>
      <c r="E132" s="65"/>
      <c r="F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ht="15.0" customHeight="1">
      <c r="A133" s="65"/>
      <c r="B133" s="65"/>
      <c r="C133" s="65"/>
      <c r="D133" s="65"/>
      <c r="E133" s="65"/>
      <c r="F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ht="15.0" customHeight="1">
      <c r="A134" s="65"/>
      <c r="B134" s="65"/>
      <c r="C134" s="65"/>
      <c r="D134" s="65"/>
      <c r="E134" s="65"/>
      <c r="F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ht="15.0" customHeight="1">
      <c r="A135" s="65"/>
      <c r="B135" s="65"/>
      <c r="C135" s="65"/>
      <c r="D135" s="65"/>
      <c r="E135" s="65"/>
      <c r="F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ht="15.0" customHeight="1">
      <c r="A136" s="65"/>
      <c r="B136" s="65"/>
      <c r="C136" s="65"/>
      <c r="D136" s="65"/>
      <c r="E136" s="65"/>
      <c r="F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ht="15.0" customHeight="1">
      <c r="A137" s="65"/>
      <c r="B137" s="65"/>
      <c r="C137" s="65"/>
      <c r="D137" s="65"/>
      <c r="E137" s="65"/>
      <c r="F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ht="15.0" customHeight="1">
      <c r="A138" s="65"/>
      <c r="B138" s="65"/>
      <c r="C138" s="65"/>
      <c r="D138" s="65"/>
      <c r="E138" s="65"/>
      <c r="F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ht="15.0" customHeight="1">
      <c r="A139" s="65"/>
      <c r="B139" s="65"/>
      <c r="C139" s="65"/>
      <c r="D139" s="65"/>
      <c r="E139" s="65"/>
      <c r="F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ht="15.0" customHeight="1">
      <c r="A140" s="65"/>
      <c r="B140" s="65"/>
      <c r="C140" s="65"/>
      <c r="D140" s="65"/>
      <c r="E140" s="65"/>
      <c r="F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ht="15.0" customHeight="1">
      <c r="A141" s="65"/>
      <c r="B141" s="65"/>
      <c r="C141" s="65"/>
      <c r="D141" s="65"/>
      <c r="E141" s="65"/>
      <c r="F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ht="15.0" customHeight="1">
      <c r="A142" s="65"/>
      <c r="B142" s="65"/>
      <c r="C142" s="65"/>
      <c r="D142" s="65"/>
      <c r="E142" s="65"/>
      <c r="F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ht="15.0" customHeight="1">
      <c r="A143" s="65"/>
      <c r="B143" s="65"/>
      <c r="C143" s="65"/>
      <c r="D143" s="65"/>
      <c r="E143" s="65"/>
      <c r="F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ht="15.0" customHeight="1">
      <c r="A144" s="65"/>
      <c r="B144" s="65"/>
      <c r="C144" s="65"/>
      <c r="D144" s="65"/>
      <c r="E144" s="65"/>
      <c r="F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ht="15.0" customHeight="1">
      <c r="A145" s="65"/>
      <c r="B145" s="65"/>
      <c r="C145" s="65"/>
      <c r="D145" s="65"/>
      <c r="E145" s="65"/>
      <c r="F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ht="15.0" customHeight="1">
      <c r="A146" s="65"/>
      <c r="B146" s="65"/>
      <c r="C146" s="65"/>
      <c r="D146" s="65"/>
      <c r="E146" s="65"/>
      <c r="F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ht="15.0" customHeight="1">
      <c r="A147" s="65"/>
      <c r="B147" s="65"/>
      <c r="C147" s="65"/>
      <c r="D147" s="65"/>
      <c r="E147" s="65"/>
      <c r="F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ht="15.0" customHeight="1">
      <c r="A148" s="65"/>
      <c r="B148" s="65"/>
      <c r="C148" s="65"/>
      <c r="D148" s="65"/>
      <c r="E148" s="65"/>
      <c r="F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ht="15.0" customHeight="1">
      <c r="A149" s="65"/>
      <c r="B149" s="65"/>
      <c r="C149" s="65"/>
      <c r="D149" s="65"/>
      <c r="E149" s="65"/>
      <c r="F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ht="15.0" customHeight="1">
      <c r="A150" s="65"/>
      <c r="B150" s="65"/>
      <c r="C150" s="65"/>
      <c r="D150" s="65"/>
      <c r="E150" s="65"/>
      <c r="F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ht="15.0" customHeight="1">
      <c r="A151" s="65"/>
      <c r="B151" s="65"/>
      <c r="C151" s="65"/>
      <c r="D151" s="65"/>
      <c r="E151" s="65"/>
      <c r="F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ht="15.0" customHeight="1">
      <c r="A152" s="65"/>
      <c r="B152" s="65"/>
      <c r="C152" s="65"/>
      <c r="D152" s="65"/>
      <c r="E152" s="65"/>
      <c r="F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ht="15.0" customHeight="1">
      <c r="A153" s="65"/>
      <c r="B153" s="65"/>
      <c r="C153" s="65"/>
      <c r="D153" s="65"/>
      <c r="E153" s="65"/>
      <c r="F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ht="15.0" customHeight="1">
      <c r="A154" s="65"/>
      <c r="B154" s="65"/>
      <c r="C154" s="65"/>
      <c r="D154" s="65"/>
      <c r="E154" s="65"/>
      <c r="F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ht="15.0" customHeight="1">
      <c r="A155" s="65"/>
      <c r="B155" s="65"/>
      <c r="C155" s="65"/>
      <c r="D155" s="65"/>
      <c r="E155" s="65"/>
      <c r="F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ht="15.0" customHeight="1">
      <c r="A156" s="65"/>
      <c r="B156" s="65"/>
      <c r="C156" s="65"/>
      <c r="D156" s="65"/>
      <c r="E156" s="65"/>
      <c r="F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ht="15.0" customHeight="1">
      <c r="A157" s="65"/>
      <c r="B157" s="65"/>
      <c r="C157" s="65"/>
      <c r="D157" s="65"/>
      <c r="E157" s="65"/>
      <c r="F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ht="15.0" customHeight="1">
      <c r="A158" s="65"/>
      <c r="B158" s="65"/>
      <c r="C158" s="65"/>
      <c r="D158" s="65"/>
      <c r="E158" s="65"/>
      <c r="F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ht="15.0" customHeight="1">
      <c r="A159" s="65"/>
      <c r="B159" s="65"/>
      <c r="C159" s="65"/>
      <c r="D159" s="65"/>
      <c r="E159" s="65"/>
      <c r="F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ht="15.0" customHeight="1">
      <c r="A160" s="65"/>
      <c r="B160" s="65"/>
      <c r="C160" s="65"/>
      <c r="D160" s="65"/>
      <c r="E160" s="65"/>
      <c r="F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ht="15.0" customHeight="1">
      <c r="A161" s="65"/>
      <c r="B161" s="65"/>
      <c r="C161" s="65"/>
      <c r="D161" s="65"/>
      <c r="E161" s="65"/>
      <c r="F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ht="15.0" customHeight="1">
      <c r="A162" s="65"/>
      <c r="B162" s="65"/>
      <c r="C162" s="65"/>
      <c r="D162" s="65"/>
      <c r="E162" s="65"/>
      <c r="F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ht="15.0" customHeight="1">
      <c r="A163" s="65"/>
      <c r="B163" s="65"/>
      <c r="C163" s="65"/>
      <c r="D163" s="65"/>
      <c r="E163" s="65"/>
      <c r="F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ht="15.0" customHeight="1">
      <c r="A164" s="65"/>
      <c r="B164" s="65"/>
      <c r="C164" s="65"/>
      <c r="D164" s="65"/>
      <c r="E164" s="65"/>
      <c r="F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ht="15.0" customHeight="1">
      <c r="A165" s="65"/>
      <c r="B165" s="65"/>
      <c r="C165" s="65"/>
      <c r="D165" s="65"/>
      <c r="E165" s="65"/>
      <c r="F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ht="15.0" customHeight="1">
      <c r="A166" s="65"/>
      <c r="B166" s="65"/>
      <c r="C166" s="65"/>
      <c r="D166" s="65"/>
      <c r="E166" s="65"/>
      <c r="F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ht="15.0" customHeight="1">
      <c r="A167" s="65"/>
      <c r="B167" s="65"/>
      <c r="C167" s="65"/>
      <c r="D167" s="65"/>
      <c r="E167" s="65"/>
      <c r="F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ht="15.0" customHeight="1">
      <c r="A168" s="65"/>
      <c r="B168" s="65"/>
      <c r="C168" s="65"/>
      <c r="D168" s="65"/>
      <c r="E168" s="65"/>
      <c r="F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ht="15.0" customHeight="1">
      <c r="A169" s="65"/>
      <c r="B169" s="65"/>
      <c r="C169" s="65"/>
      <c r="D169" s="65"/>
      <c r="E169" s="65"/>
      <c r="F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ht="15.0" customHeight="1">
      <c r="A170" s="65"/>
      <c r="B170" s="65"/>
      <c r="C170" s="65"/>
      <c r="D170" s="65"/>
      <c r="E170" s="65"/>
      <c r="F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ht="15.0" customHeight="1">
      <c r="A171" s="65"/>
      <c r="B171" s="65"/>
      <c r="C171" s="65"/>
      <c r="D171" s="65"/>
      <c r="E171" s="65"/>
      <c r="F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ht="15.0" customHeight="1">
      <c r="A172" s="65"/>
      <c r="B172" s="65"/>
      <c r="C172" s="65"/>
      <c r="D172" s="65"/>
      <c r="E172" s="65"/>
      <c r="F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ht="15.0" customHeight="1">
      <c r="A173" s="65"/>
      <c r="B173" s="65"/>
      <c r="C173" s="65"/>
      <c r="D173" s="65"/>
      <c r="E173" s="65"/>
      <c r="F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ht="15.0" customHeight="1">
      <c r="A174" s="65"/>
      <c r="B174" s="65"/>
      <c r="C174" s="65"/>
      <c r="D174" s="65"/>
      <c r="E174" s="65"/>
      <c r="F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ht="15.0" customHeight="1">
      <c r="A175" s="65"/>
      <c r="B175" s="65"/>
      <c r="C175" s="65"/>
      <c r="D175" s="65"/>
      <c r="E175" s="65"/>
      <c r="F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ht="15.0" customHeight="1">
      <c r="A176" s="65"/>
      <c r="B176" s="65"/>
      <c r="C176" s="65"/>
      <c r="D176" s="65"/>
      <c r="E176" s="65"/>
      <c r="F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ht="15.0" customHeight="1">
      <c r="A177" s="65"/>
      <c r="B177" s="65"/>
      <c r="C177" s="65"/>
      <c r="D177" s="65"/>
      <c r="E177" s="65"/>
      <c r="F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ht="15.0" customHeight="1">
      <c r="A178" s="65"/>
      <c r="B178" s="65"/>
      <c r="C178" s="65"/>
      <c r="D178" s="65"/>
      <c r="E178" s="65"/>
      <c r="F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ht="15.0" customHeight="1">
      <c r="A179" s="65"/>
      <c r="B179" s="65"/>
      <c r="C179" s="65"/>
      <c r="D179" s="65"/>
      <c r="E179" s="65"/>
      <c r="F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ht="15.0" customHeight="1">
      <c r="A180" s="65"/>
      <c r="B180" s="65"/>
      <c r="C180" s="65"/>
      <c r="D180" s="65"/>
      <c r="E180" s="65"/>
      <c r="F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ht="15.0" customHeight="1">
      <c r="A181" s="65"/>
      <c r="B181" s="65"/>
      <c r="C181" s="65"/>
      <c r="D181" s="65"/>
      <c r="E181" s="65"/>
      <c r="F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ht="15.0" customHeight="1">
      <c r="A182" s="65"/>
      <c r="B182" s="65"/>
      <c r="C182" s="65"/>
      <c r="D182" s="65"/>
      <c r="E182" s="65"/>
      <c r="F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ht="15.0" customHeight="1">
      <c r="A183" s="65"/>
      <c r="B183" s="65"/>
      <c r="C183" s="65"/>
      <c r="D183" s="65"/>
      <c r="E183" s="65"/>
      <c r="F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ht="15.0" customHeight="1">
      <c r="A184" s="65"/>
      <c r="B184" s="65"/>
      <c r="C184" s="65"/>
      <c r="D184" s="65"/>
      <c r="E184" s="65"/>
      <c r="F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ht="15.0" customHeight="1">
      <c r="A185" s="65"/>
      <c r="B185" s="65"/>
      <c r="C185" s="65"/>
      <c r="D185" s="65"/>
      <c r="E185" s="65"/>
      <c r="F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ht="15.0" customHeight="1">
      <c r="A186" s="65"/>
      <c r="B186" s="65"/>
      <c r="C186" s="65"/>
      <c r="D186" s="65"/>
      <c r="E186" s="65"/>
      <c r="F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ht="15.0" customHeight="1">
      <c r="A187" s="65"/>
      <c r="B187" s="65"/>
      <c r="C187" s="65"/>
      <c r="D187" s="65"/>
      <c r="E187" s="65"/>
      <c r="F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ht="15.0" customHeight="1">
      <c r="A188" s="65"/>
      <c r="B188" s="65"/>
      <c r="C188" s="65"/>
      <c r="D188" s="65"/>
      <c r="E188" s="65"/>
      <c r="F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ht="15.0" customHeight="1">
      <c r="A189" s="65"/>
      <c r="B189" s="65"/>
      <c r="C189" s="65"/>
      <c r="D189" s="65"/>
      <c r="E189" s="65"/>
      <c r="F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ht="15.0" customHeight="1">
      <c r="A190" s="65"/>
      <c r="B190" s="65"/>
      <c r="C190" s="65"/>
      <c r="D190" s="65"/>
      <c r="E190" s="65"/>
      <c r="F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ht="15.0" customHeight="1">
      <c r="A191" s="65"/>
      <c r="B191" s="65"/>
      <c r="C191" s="65"/>
      <c r="D191" s="65"/>
      <c r="E191" s="65"/>
      <c r="F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ht="15.0" customHeight="1">
      <c r="A192" s="65"/>
      <c r="B192" s="65"/>
      <c r="C192" s="65"/>
      <c r="D192" s="65"/>
      <c r="E192" s="65"/>
      <c r="F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ht="15.0" customHeight="1">
      <c r="A193" s="65"/>
      <c r="B193" s="65"/>
      <c r="C193" s="65"/>
      <c r="D193" s="65"/>
      <c r="E193" s="65"/>
      <c r="F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ht="15.0" customHeight="1">
      <c r="A194" s="65"/>
      <c r="B194" s="65"/>
      <c r="C194" s="65"/>
      <c r="D194" s="65"/>
      <c r="E194" s="65"/>
      <c r="F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ht="15.0" customHeight="1">
      <c r="A195" s="65"/>
      <c r="B195" s="65"/>
      <c r="C195" s="65"/>
      <c r="D195" s="65"/>
      <c r="E195" s="65"/>
      <c r="F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ht="15.0" customHeight="1">
      <c r="A196" s="65"/>
      <c r="B196" s="65"/>
      <c r="C196" s="65"/>
      <c r="D196" s="65"/>
      <c r="E196" s="65"/>
      <c r="F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ht="15.0" customHeight="1">
      <c r="A197" s="65"/>
      <c r="B197" s="65"/>
      <c r="C197" s="65"/>
      <c r="D197" s="65"/>
      <c r="E197" s="65"/>
      <c r="F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ht="15.0" customHeight="1">
      <c r="A198" s="65"/>
      <c r="B198" s="65"/>
      <c r="C198" s="65"/>
      <c r="D198" s="65"/>
      <c r="E198" s="65"/>
      <c r="F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ht="15.0" customHeight="1">
      <c r="A199" s="65"/>
      <c r="B199" s="65"/>
      <c r="C199" s="65"/>
      <c r="D199" s="65"/>
      <c r="E199" s="65"/>
      <c r="F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ht="15.0" customHeight="1">
      <c r="A200" s="65"/>
      <c r="B200" s="65"/>
      <c r="C200" s="65"/>
      <c r="D200" s="65"/>
      <c r="E200" s="65"/>
      <c r="F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ht="15.0" customHeight="1">
      <c r="A201" s="65"/>
      <c r="B201" s="65"/>
      <c r="C201" s="65"/>
      <c r="D201" s="65"/>
      <c r="E201" s="65"/>
      <c r="F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ht="15.0" customHeight="1">
      <c r="A202" s="65"/>
      <c r="B202" s="65"/>
      <c r="C202" s="65"/>
      <c r="D202" s="65"/>
      <c r="E202" s="65"/>
      <c r="F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ht="15.0" customHeight="1">
      <c r="A203" s="65"/>
      <c r="B203" s="65"/>
      <c r="C203" s="65"/>
      <c r="D203" s="65"/>
      <c r="E203" s="65"/>
      <c r="F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ht="15.0" customHeight="1">
      <c r="A204" s="65"/>
      <c r="B204" s="65"/>
      <c r="C204" s="65"/>
      <c r="D204" s="65"/>
      <c r="E204" s="65"/>
      <c r="F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ht="15.0" customHeight="1">
      <c r="A205" s="65"/>
      <c r="B205" s="65"/>
      <c r="C205" s="65"/>
      <c r="D205" s="65"/>
      <c r="E205" s="65"/>
      <c r="F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ht="15.0" customHeight="1">
      <c r="A206" s="65"/>
      <c r="B206" s="65"/>
      <c r="C206" s="65"/>
      <c r="D206" s="65"/>
      <c r="E206" s="65"/>
      <c r="F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ht="15.0" customHeight="1">
      <c r="A207" s="65"/>
      <c r="B207" s="65"/>
      <c r="C207" s="65"/>
      <c r="D207" s="65"/>
      <c r="E207" s="65"/>
      <c r="F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ht="15.0" customHeight="1">
      <c r="A208" s="65"/>
      <c r="B208" s="65"/>
      <c r="C208" s="65"/>
      <c r="D208" s="65"/>
      <c r="E208" s="65"/>
      <c r="F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ht="15.0" customHeight="1">
      <c r="A209" s="65"/>
      <c r="B209" s="65"/>
      <c r="C209" s="65"/>
      <c r="D209" s="65"/>
      <c r="E209" s="65"/>
      <c r="F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ht="15.0" customHeight="1">
      <c r="A210" s="65"/>
      <c r="B210" s="65"/>
      <c r="C210" s="65"/>
      <c r="D210" s="65"/>
      <c r="E210" s="65"/>
      <c r="F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ht="15.0" customHeight="1">
      <c r="A211" s="65"/>
      <c r="B211" s="65"/>
      <c r="C211" s="65"/>
      <c r="D211" s="65"/>
      <c r="E211" s="65"/>
      <c r="F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ht="15.0" customHeight="1">
      <c r="A212" s="65"/>
      <c r="B212" s="65"/>
      <c r="C212" s="65"/>
      <c r="D212" s="65"/>
      <c r="E212" s="65"/>
      <c r="F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ht="15.0" customHeight="1">
      <c r="A213" s="65"/>
      <c r="B213" s="65"/>
      <c r="C213" s="65"/>
      <c r="D213" s="65"/>
      <c r="E213" s="65"/>
      <c r="F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ht="15.0" customHeight="1">
      <c r="A214" s="65"/>
      <c r="B214" s="65"/>
      <c r="C214" s="65"/>
      <c r="D214" s="65"/>
      <c r="E214" s="65"/>
      <c r="F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ht="15.0" customHeight="1">
      <c r="A215" s="65"/>
      <c r="B215" s="65"/>
      <c r="C215" s="65"/>
      <c r="D215" s="65"/>
      <c r="E215" s="65"/>
      <c r="F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ht="15.0" customHeight="1">
      <c r="A216" s="65"/>
      <c r="B216" s="65"/>
      <c r="C216" s="65"/>
      <c r="D216" s="65"/>
      <c r="E216" s="65"/>
      <c r="F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ht="15.0" customHeight="1">
      <c r="A217" s="65"/>
      <c r="B217" s="65"/>
      <c r="C217" s="65"/>
      <c r="D217" s="65"/>
      <c r="E217" s="65"/>
      <c r="F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ht="15.0" customHeight="1">
      <c r="A218" s="65"/>
      <c r="B218" s="65"/>
      <c r="C218" s="65"/>
      <c r="D218" s="65"/>
      <c r="E218" s="65"/>
      <c r="F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ht="15.0" customHeight="1">
      <c r="A219" s="65"/>
      <c r="B219" s="65"/>
      <c r="C219" s="65"/>
      <c r="D219" s="65"/>
      <c r="E219" s="65"/>
      <c r="F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ht="15.0" customHeight="1">
      <c r="A220" s="65"/>
      <c r="B220" s="65"/>
      <c r="C220" s="65"/>
      <c r="D220" s="65"/>
      <c r="E220" s="65"/>
      <c r="F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ht="15.0" customHeight="1">
      <c r="A221" s="65"/>
      <c r="B221" s="65"/>
      <c r="C221" s="65"/>
      <c r="D221" s="65"/>
      <c r="E221" s="65"/>
      <c r="F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ht="15.0" customHeight="1">
      <c r="A222" s="65"/>
      <c r="B222" s="65"/>
      <c r="C222" s="65"/>
      <c r="D222" s="65"/>
      <c r="E222" s="65"/>
      <c r="F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ht="15.0" customHeight="1">
      <c r="A223" s="65"/>
      <c r="B223" s="65"/>
      <c r="C223" s="65"/>
      <c r="D223" s="65"/>
      <c r="E223" s="65"/>
      <c r="F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ht="15.0" customHeight="1">
      <c r="A224" s="65"/>
      <c r="B224" s="65"/>
      <c r="C224" s="65"/>
      <c r="D224" s="65"/>
      <c r="E224" s="65"/>
      <c r="F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ht="15.0" customHeight="1">
      <c r="A225" s="65"/>
      <c r="B225" s="65"/>
      <c r="C225" s="65"/>
      <c r="D225" s="65"/>
      <c r="E225" s="65"/>
      <c r="F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ht="15.0" customHeight="1">
      <c r="A226" s="65"/>
      <c r="B226" s="65"/>
      <c r="C226" s="65"/>
      <c r="D226" s="65"/>
      <c r="E226" s="65"/>
      <c r="F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ht="15.0" customHeight="1">
      <c r="A227" s="65"/>
      <c r="B227" s="65"/>
      <c r="C227" s="65"/>
      <c r="D227" s="65"/>
      <c r="E227" s="65"/>
      <c r="F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ht="11.25" customHeight="1">
      <c r="A228" s="65"/>
      <c r="B228" s="65"/>
      <c r="C228" s="65"/>
      <c r="D228" s="65"/>
      <c r="E228" s="65"/>
      <c r="F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ht="11.25" customHeight="1">
      <c r="A229" s="65"/>
      <c r="B229" s="65"/>
      <c r="C229" s="65"/>
      <c r="D229" s="65"/>
      <c r="E229" s="65"/>
      <c r="F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ht="11.25" customHeight="1">
      <c r="A230" s="65"/>
      <c r="B230" s="65"/>
      <c r="C230" s="65"/>
      <c r="D230" s="65"/>
      <c r="E230" s="65"/>
      <c r="F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ht="11.25" customHeight="1">
      <c r="A231" s="65"/>
      <c r="B231" s="65"/>
      <c r="C231" s="65"/>
      <c r="D231" s="65"/>
      <c r="E231" s="65"/>
      <c r="F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ht="11.25" customHeight="1">
      <c r="A232" s="65"/>
      <c r="B232" s="65"/>
      <c r="C232" s="65"/>
      <c r="D232" s="65"/>
      <c r="E232" s="65"/>
      <c r="F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ht="11.25" customHeight="1">
      <c r="A233" s="65"/>
      <c r="B233" s="65"/>
      <c r="C233" s="65"/>
      <c r="D233" s="65"/>
      <c r="E233" s="65"/>
      <c r="F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ht="11.25" customHeight="1">
      <c r="A234" s="65"/>
      <c r="B234" s="65"/>
      <c r="C234" s="65"/>
      <c r="D234" s="65"/>
      <c r="E234" s="65"/>
      <c r="F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ht="11.25" customHeight="1">
      <c r="A235" s="65"/>
      <c r="B235" s="65"/>
      <c r="C235" s="65"/>
      <c r="D235" s="65"/>
      <c r="E235" s="65"/>
      <c r="F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ht="11.25" customHeight="1">
      <c r="A236" s="65"/>
      <c r="B236" s="65"/>
      <c r="C236" s="65"/>
      <c r="D236" s="65"/>
      <c r="E236" s="65"/>
      <c r="F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ht="11.25" customHeight="1">
      <c r="A237" s="65"/>
      <c r="B237" s="65"/>
      <c r="C237" s="65"/>
      <c r="D237" s="65"/>
      <c r="E237" s="65"/>
      <c r="F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ht="11.25" customHeight="1">
      <c r="A238" s="65"/>
      <c r="B238" s="65"/>
      <c r="C238" s="65"/>
      <c r="D238" s="65"/>
      <c r="E238" s="65"/>
      <c r="F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ht="11.25" customHeight="1">
      <c r="A239" s="65"/>
      <c r="B239" s="65"/>
      <c r="C239" s="65"/>
      <c r="D239" s="65"/>
      <c r="E239" s="65"/>
      <c r="F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ht="11.25" customHeight="1">
      <c r="A240" s="65"/>
      <c r="B240" s="65"/>
      <c r="C240" s="65"/>
      <c r="D240" s="65"/>
      <c r="E240" s="65"/>
      <c r="F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11.25" customHeight="1">
      <c r="A241" s="65"/>
      <c r="B241" s="65"/>
      <c r="C241" s="65"/>
      <c r="D241" s="65"/>
      <c r="E241" s="65"/>
      <c r="F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ht="11.25" customHeight="1">
      <c r="A242" s="65"/>
      <c r="B242" s="65"/>
      <c r="C242" s="65"/>
      <c r="D242" s="65"/>
      <c r="E242" s="65"/>
      <c r="F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ht="11.25" customHeight="1">
      <c r="A243" s="65"/>
      <c r="B243" s="65"/>
      <c r="C243" s="65"/>
      <c r="D243" s="65"/>
      <c r="E243" s="65"/>
      <c r="F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ht="11.25" customHeight="1">
      <c r="A244" s="65"/>
      <c r="B244" s="65"/>
      <c r="C244" s="65"/>
      <c r="D244" s="65"/>
      <c r="E244" s="65"/>
      <c r="F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ht="11.25" customHeight="1">
      <c r="A245" s="65"/>
      <c r="B245" s="65"/>
      <c r="C245" s="65"/>
      <c r="D245" s="65"/>
      <c r="E245" s="65"/>
      <c r="F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ht="11.25" customHeight="1">
      <c r="A246" s="65"/>
      <c r="B246" s="65"/>
      <c r="C246" s="65"/>
      <c r="D246" s="65"/>
      <c r="E246" s="65"/>
      <c r="F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ht="11.25" customHeight="1">
      <c r="A247" s="65"/>
      <c r="B247" s="65"/>
      <c r="C247" s="65"/>
      <c r="D247" s="65"/>
      <c r="E247" s="65"/>
      <c r="F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ht="11.25" customHeight="1">
      <c r="A248" s="65"/>
      <c r="B248" s="65"/>
      <c r="C248" s="65"/>
      <c r="D248" s="65"/>
      <c r="E248" s="65"/>
      <c r="F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ht="11.25" customHeight="1">
      <c r="A249" s="65"/>
      <c r="B249" s="65"/>
      <c r="C249" s="65"/>
      <c r="D249" s="65"/>
      <c r="E249" s="65"/>
      <c r="F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ht="11.25" customHeight="1">
      <c r="A250" s="65"/>
      <c r="B250" s="65"/>
      <c r="C250" s="65"/>
      <c r="D250" s="65"/>
      <c r="E250" s="65"/>
      <c r="F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ht="11.25" customHeight="1">
      <c r="A251" s="65"/>
      <c r="B251" s="65"/>
      <c r="C251" s="65"/>
      <c r="D251" s="65"/>
      <c r="E251" s="65"/>
      <c r="F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ht="11.25" customHeight="1">
      <c r="A252" s="65"/>
      <c r="B252" s="65"/>
      <c r="C252" s="65"/>
      <c r="D252" s="65"/>
      <c r="E252" s="65"/>
      <c r="F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ht="11.25" customHeight="1">
      <c r="A253" s="65"/>
      <c r="B253" s="65"/>
      <c r="C253" s="65"/>
      <c r="D253" s="65"/>
      <c r="E253" s="65"/>
      <c r="F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ht="11.25" customHeight="1">
      <c r="A254" s="65"/>
      <c r="B254" s="65"/>
      <c r="C254" s="65"/>
      <c r="D254" s="65"/>
      <c r="E254" s="65"/>
      <c r="F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ht="11.25" customHeight="1">
      <c r="A255" s="65"/>
      <c r="B255" s="65"/>
      <c r="C255" s="65"/>
      <c r="D255" s="65"/>
      <c r="E255" s="65"/>
      <c r="F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ht="11.25" customHeight="1">
      <c r="A256" s="65"/>
      <c r="B256" s="65"/>
      <c r="C256" s="65"/>
      <c r="D256" s="65"/>
      <c r="E256" s="65"/>
      <c r="F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ht="11.25" customHeight="1">
      <c r="A257" s="65"/>
      <c r="B257" s="65"/>
      <c r="C257" s="65"/>
      <c r="D257" s="65"/>
      <c r="E257" s="65"/>
      <c r="F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ht="11.25" customHeight="1">
      <c r="A258" s="65"/>
      <c r="B258" s="65"/>
      <c r="C258" s="65"/>
      <c r="D258" s="65"/>
      <c r="E258" s="65"/>
      <c r="F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ht="11.25" customHeight="1">
      <c r="A259" s="65"/>
      <c r="B259" s="65"/>
      <c r="C259" s="65"/>
      <c r="D259" s="65"/>
      <c r="E259" s="65"/>
      <c r="F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ht="11.25" customHeight="1">
      <c r="A260" s="65"/>
      <c r="B260" s="65"/>
      <c r="C260" s="65"/>
      <c r="D260" s="65"/>
      <c r="E260" s="65"/>
      <c r="F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ht="11.25" customHeight="1">
      <c r="A261" s="65"/>
      <c r="B261" s="65"/>
      <c r="C261" s="65"/>
      <c r="D261" s="65"/>
      <c r="E261" s="65"/>
      <c r="F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ht="11.25" customHeight="1">
      <c r="A262" s="65"/>
      <c r="B262" s="65"/>
      <c r="C262" s="65"/>
      <c r="D262" s="65"/>
      <c r="E262" s="65"/>
      <c r="F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ht="11.25" customHeight="1">
      <c r="A263" s="65"/>
      <c r="B263" s="65"/>
      <c r="C263" s="65"/>
      <c r="D263" s="65"/>
      <c r="E263" s="65"/>
      <c r="F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ht="11.25" customHeight="1">
      <c r="A264" s="65"/>
      <c r="B264" s="65"/>
      <c r="C264" s="65"/>
      <c r="D264" s="65"/>
      <c r="E264" s="65"/>
      <c r="F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ht="11.25" customHeight="1">
      <c r="A265" s="65"/>
      <c r="B265" s="65"/>
      <c r="C265" s="65"/>
      <c r="D265" s="65"/>
      <c r="E265" s="65"/>
      <c r="F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ht="11.25" customHeight="1">
      <c r="A266" s="65"/>
      <c r="B266" s="65"/>
      <c r="C266" s="65"/>
      <c r="D266" s="65"/>
      <c r="E266" s="65"/>
      <c r="F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ht="11.25" customHeight="1">
      <c r="A267" s="65"/>
      <c r="B267" s="65"/>
      <c r="C267" s="65"/>
      <c r="D267" s="65"/>
      <c r="E267" s="65"/>
      <c r="F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ht="11.25" customHeight="1">
      <c r="A268" s="65"/>
      <c r="B268" s="65"/>
      <c r="C268" s="65"/>
      <c r="D268" s="65"/>
      <c r="E268" s="65"/>
      <c r="F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ht="11.25" customHeight="1">
      <c r="A269" s="65"/>
      <c r="B269" s="65"/>
      <c r="C269" s="65"/>
      <c r="D269" s="65"/>
      <c r="E269" s="65"/>
      <c r="F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ht="11.25" customHeight="1">
      <c r="A270" s="65"/>
      <c r="B270" s="65"/>
      <c r="C270" s="65"/>
      <c r="D270" s="65"/>
      <c r="E270" s="65"/>
      <c r="F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ht="11.25" customHeight="1">
      <c r="A271" s="65"/>
      <c r="B271" s="65"/>
      <c r="C271" s="65"/>
      <c r="D271" s="65"/>
      <c r="E271" s="65"/>
      <c r="F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ht="11.25" customHeight="1">
      <c r="A272" s="65"/>
      <c r="B272" s="65"/>
      <c r="C272" s="65"/>
      <c r="D272" s="65"/>
      <c r="E272" s="65"/>
      <c r="F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ht="11.25" customHeight="1">
      <c r="A273" s="65"/>
      <c r="B273" s="65"/>
      <c r="C273" s="65"/>
      <c r="D273" s="65"/>
      <c r="E273" s="65"/>
      <c r="F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ht="11.25" customHeight="1">
      <c r="A274" s="65"/>
      <c r="B274" s="65"/>
      <c r="C274" s="65"/>
      <c r="D274" s="65"/>
      <c r="E274" s="65"/>
      <c r="F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ht="11.25" customHeight="1">
      <c r="A275" s="65"/>
      <c r="B275" s="65"/>
      <c r="C275" s="65"/>
      <c r="D275" s="65"/>
      <c r="E275" s="65"/>
      <c r="F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ht="11.25" customHeight="1">
      <c r="A276" s="65"/>
      <c r="B276" s="65"/>
      <c r="C276" s="65"/>
      <c r="D276" s="65"/>
      <c r="E276" s="65"/>
      <c r="F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ht="11.25" customHeight="1">
      <c r="A277" s="65"/>
      <c r="B277" s="65"/>
      <c r="C277" s="65"/>
      <c r="D277" s="65"/>
      <c r="E277" s="65"/>
      <c r="F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ht="11.25" customHeight="1">
      <c r="A278" s="65"/>
      <c r="B278" s="65"/>
      <c r="C278" s="65"/>
      <c r="D278" s="65"/>
      <c r="E278" s="65"/>
      <c r="F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ht="11.25" customHeight="1">
      <c r="A279" s="65"/>
      <c r="B279" s="65"/>
      <c r="C279" s="65"/>
      <c r="D279" s="65"/>
      <c r="E279" s="65"/>
      <c r="F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ht="11.25" customHeight="1">
      <c r="A280" s="65"/>
      <c r="B280" s="65"/>
      <c r="C280" s="65"/>
      <c r="D280" s="65"/>
      <c r="E280" s="65"/>
      <c r="F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ht="11.25" customHeight="1">
      <c r="A281" s="65"/>
      <c r="B281" s="65"/>
      <c r="C281" s="65"/>
      <c r="D281" s="65"/>
      <c r="E281" s="65"/>
      <c r="F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ht="11.25" customHeight="1">
      <c r="A282" s="65"/>
      <c r="B282" s="65"/>
      <c r="C282" s="65"/>
      <c r="D282" s="65"/>
      <c r="E282" s="65"/>
      <c r="F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ht="11.25" customHeight="1">
      <c r="A283" s="65"/>
      <c r="B283" s="65"/>
      <c r="C283" s="65"/>
      <c r="D283" s="65"/>
      <c r="E283" s="65"/>
      <c r="F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ht="11.25" customHeight="1">
      <c r="A284" s="65"/>
      <c r="B284" s="65"/>
      <c r="C284" s="65"/>
      <c r="D284" s="65"/>
      <c r="E284" s="65"/>
      <c r="F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ht="11.25" customHeight="1">
      <c r="A285" s="65"/>
      <c r="B285" s="65"/>
      <c r="C285" s="65"/>
      <c r="D285" s="65"/>
      <c r="E285" s="65"/>
      <c r="F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ht="11.25" customHeight="1">
      <c r="A286" s="65"/>
      <c r="B286" s="65"/>
      <c r="C286" s="65"/>
      <c r="D286" s="65"/>
      <c r="E286" s="65"/>
      <c r="F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ht="11.25" customHeight="1">
      <c r="A287" s="65"/>
      <c r="B287" s="65"/>
      <c r="C287" s="65"/>
      <c r="D287" s="65"/>
      <c r="E287" s="65"/>
      <c r="F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ht="11.25" customHeight="1">
      <c r="A288" s="65"/>
      <c r="B288" s="65"/>
      <c r="C288" s="65"/>
      <c r="D288" s="65"/>
      <c r="E288" s="65"/>
      <c r="F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ht="11.25" customHeight="1">
      <c r="A289" s="65"/>
      <c r="B289" s="65"/>
      <c r="C289" s="65"/>
      <c r="D289" s="65"/>
      <c r="E289" s="65"/>
      <c r="F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ht="11.25" customHeight="1">
      <c r="A290" s="65"/>
      <c r="B290" s="65"/>
      <c r="C290" s="65"/>
      <c r="D290" s="65"/>
      <c r="E290" s="65"/>
      <c r="F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ht="11.25" customHeight="1">
      <c r="A291" s="65"/>
      <c r="B291" s="65"/>
      <c r="C291" s="65"/>
      <c r="D291" s="65"/>
      <c r="E291" s="65"/>
      <c r="F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ht="11.25" customHeight="1">
      <c r="A292" s="65"/>
      <c r="B292" s="65"/>
      <c r="C292" s="65"/>
      <c r="D292" s="65"/>
      <c r="E292" s="65"/>
      <c r="F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ht="11.25" customHeight="1">
      <c r="A293" s="65"/>
      <c r="B293" s="65"/>
      <c r="C293" s="65"/>
      <c r="D293" s="65"/>
      <c r="E293" s="65"/>
      <c r="F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ht="11.25" customHeight="1">
      <c r="A294" s="65"/>
      <c r="B294" s="65"/>
      <c r="C294" s="65"/>
      <c r="D294" s="65"/>
      <c r="E294" s="65"/>
      <c r="F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ht="11.25" customHeight="1">
      <c r="A295" s="65"/>
      <c r="B295" s="65"/>
      <c r="C295" s="65"/>
      <c r="D295" s="65"/>
      <c r="E295" s="65"/>
      <c r="F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ht="11.25" customHeight="1">
      <c r="A296" s="65"/>
      <c r="B296" s="65"/>
      <c r="C296" s="65"/>
      <c r="D296" s="65"/>
      <c r="E296" s="65"/>
      <c r="F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ht="11.25" customHeight="1">
      <c r="A297" s="65"/>
      <c r="B297" s="65"/>
      <c r="C297" s="65"/>
      <c r="D297" s="65"/>
      <c r="E297" s="65"/>
      <c r="F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ht="11.25" customHeight="1">
      <c r="A298" s="65"/>
      <c r="B298" s="65"/>
      <c r="C298" s="65"/>
      <c r="D298" s="65"/>
      <c r="E298" s="65"/>
      <c r="F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ht="11.25" customHeight="1">
      <c r="A299" s="65"/>
      <c r="B299" s="65"/>
      <c r="C299" s="65"/>
      <c r="D299" s="65"/>
      <c r="E299" s="65"/>
      <c r="F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ht="11.25" customHeight="1">
      <c r="A300" s="65"/>
      <c r="B300" s="65"/>
      <c r="C300" s="65"/>
      <c r="D300" s="65"/>
      <c r="E300" s="65"/>
      <c r="F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ht="11.25" customHeight="1">
      <c r="A301" s="65"/>
      <c r="B301" s="65"/>
      <c r="C301" s="65"/>
      <c r="D301" s="65"/>
      <c r="E301" s="65"/>
      <c r="F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ht="11.25" customHeight="1">
      <c r="A302" s="65"/>
      <c r="B302" s="65"/>
      <c r="C302" s="65"/>
      <c r="D302" s="65"/>
      <c r="E302" s="65"/>
      <c r="F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ht="11.25" customHeight="1">
      <c r="A303" s="65"/>
      <c r="B303" s="65"/>
      <c r="C303" s="65"/>
      <c r="D303" s="65"/>
      <c r="E303" s="65"/>
      <c r="F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ht="11.25" customHeight="1">
      <c r="A304" s="65"/>
      <c r="B304" s="65"/>
      <c r="C304" s="65"/>
      <c r="D304" s="65"/>
      <c r="E304" s="65"/>
      <c r="F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ht="11.25" customHeight="1">
      <c r="A305" s="65"/>
      <c r="B305" s="65"/>
      <c r="C305" s="65"/>
      <c r="D305" s="65"/>
      <c r="E305" s="65"/>
      <c r="F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ht="11.25" customHeight="1">
      <c r="A306" s="65"/>
      <c r="B306" s="65"/>
      <c r="C306" s="65"/>
      <c r="D306" s="65"/>
      <c r="E306" s="65"/>
      <c r="F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ht="11.25" customHeight="1">
      <c r="A307" s="65"/>
      <c r="B307" s="65"/>
      <c r="C307" s="65"/>
      <c r="D307" s="65"/>
      <c r="E307" s="65"/>
      <c r="F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ht="11.25" customHeight="1">
      <c r="A308" s="65"/>
      <c r="B308" s="65"/>
      <c r="C308" s="65"/>
      <c r="D308" s="65"/>
      <c r="E308" s="65"/>
      <c r="F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ht="11.25" customHeight="1">
      <c r="A309" s="65"/>
      <c r="B309" s="65"/>
      <c r="C309" s="65"/>
      <c r="D309" s="65"/>
      <c r="E309" s="65"/>
      <c r="F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ht="11.25" customHeight="1">
      <c r="A310" s="65"/>
      <c r="B310" s="65"/>
      <c r="C310" s="65"/>
      <c r="D310" s="65"/>
      <c r="E310" s="65"/>
      <c r="F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ht="11.25" customHeight="1">
      <c r="A311" s="65"/>
      <c r="B311" s="65"/>
      <c r="C311" s="65"/>
      <c r="D311" s="65"/>
      <c r="E311" s="65"/>
      <c r="F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ht="11.25" customHeight="1">
      <c r="A312" s="65"/>
      <c r="B312" s="65"/>
      <c r="C312" s="65"/>
      <c r="D312" s="65"/>
      <c r="E312" s="65"/>
      <c r="F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ht="11.25" customHeight="1">
      <c r="A313" s="65"/>
      <c r="B313" s="65"/>
      <c r="C313" s="65"/>
      <c r="D313" s="65"/>
      <c r="E313" s="65"/>
      <c r="F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ht="11.25" customHeight="1">
      <c r="A314" s="65"/>
      <c r="B314" s="65"/>
      <c r="C314" s="65"/>
      <c r="D314" s="65"/>
      <c r="E314" s="65"/>
      <c r="F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ht="11.25" customHeight="1">
      <c r="A315" s="65"/>
      <c r="B315" s="65"/>
      <c r="C315" s="65"/>
      <c r="D315" s="65"/>
      <c r="E315" s="65"/>
      <c r="F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ht="11.25" customHeight="1">
      <c r="A316" s="65"/>
      <c r="B316" s="65"/>
      <c r="C316" s="65"/>
      <c r="D316" s="65"/>
      <c r="E316" s="65"/>
      <c r="F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ht="11.25" customHeight="1">
      <c r="A317" s="65"/>
      <c r="B317" s="65"/>
      <c r="C317" s="65"/>
      <c r="D317" s="65"/>
      <c r="E317" s="65"/>
      <c r="F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ht="11.25" customHeight="1">
      <c r="A318" s="65"/>
      <c r="B318" s="65"/>
      <c r="C318" s="65"/>
      <c r="D318" s="65"/>
      <c r="E318" s="65"/>
      <c r="F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ht="11.25" customHeight="1">
      <c r="A319" s="65"/>
      <c r="B319" s="65"/>
      <c r="C319" s="65"/>
      <c r="D319" s="65"/>
      <c r="E319" s="65"/>
      <c r="F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ht="11.25" customHeight="1">
      <c r="A320" s="65"/>
      <c r="B320" s="65"/>
      <c r="C320" s="65"/>
      <c r="D320" s="65"/>
      <c r="E320" s="65"/>
      <c r="F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ht="11.25" customHeight="1">
      <c r="A321" s="65"/>
      <c r="B321" s="65"/>
      <c r="C321" s="65"/>
      <c r="D321" s="65"/>
      <c r="E321" s="65"/>
      <c r="F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ht="11.25" customHeight="1">
      <c r="A322" s="65"/>
      <c r="B322" s="65"/>
      <c r="C322" s="65"/>
      <c r="D322" s="65"/>
      <c r="E322" s="65"/>
      <c r="F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ht="11.25" customHeight="1">
      <c r="A323" s="65"/>
      <c r="B323" s="65"/>
      <c r="C323" s="65"/>
      <c r="D323" s="65"/>
      <c r="E323" s="65"/>
      <c r="F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ht="11.25" customHeight="1">
      <c r="A324" s="65"/>
      <c r="B324" s="65"/>
      <c r="C324" s="65"/>
      <c r="D324" s="65"/>
      <c r="E324" s="65"/>
      <c r="F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ht="11.25" customHeight="1">
      <c r="A325" s="65"/>
      <c r="B325" s="65"/>
      <c r="C325" s="65"/>
      <c r="D325" s="65"/>
      <c r="E325" s="65"/>
      <c r="F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ht="11.25" customHeight="1">
      <c r="A326" s="65"/>
      <c r="B326" s="65"/>
      <c r="C326" s="65"/>
      <c r="D326" s="65"/>
      <c r="E326" s="65"/>
      <c r="F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ht="11.25" customHeight="1">
      <c r="A327" s="65"/>
      <c r="B327" s="65"/>
      <c r="C327" s="65"/>
      <c r="D327" s="65"/>
      <c r="E327" s="65"/>
      <c r="F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ht="11.25" customHeight="1">
      <c r="A328" s="65"/>
      <c r="B328" s="65"/>
      <c r="C328" s="65"/>
      <c r="D328" s="65"/>
      <c r="E328" s="65"/>
      <c r="F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ht="11.25" customHeight="1">
      <c r="A329" s="65"/>
      <c r="B329" s="65"/>
      <c r="C329" s="65"/>
      <c r="D329" s="65"/>
      <c r="E329" s="65"/>
      <c r="F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ht="11.25" customHeight="1">
      <c r="A330" s="65"/>
      <c r="B330" s="65"/>
      <c r="C330" s="65"/>
      <c r="D330" s="65"/>
      <c r="E330" s="65"/>
      <c r="F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ht="11.25" customHeight="1">
      <c r="A331" s="65"/>
      <c r="B331" s="65"/>
      <c r="C331" s="65"/>
      <c r="D331" s="65"/>
      <c r="E331" s="65"/>
      <c r="F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ht="11.25" customHeight="1">
      <c r="A332" s="65"/>
      <c r="B332" s="65"/>
      <c r="C332" s="65"/>
      <c r="D332" s="65"/>
      <c r="E332" s="65"/>
      <c r="F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ht="11.25" customHeight="1">
      <c r="A333" s="65"/>
      <c r="B333" s="65"/>
      <c r="C333" s="65"/>
      <c r="D333" s="65"/>
      <c r="E333" s="65"/>
      <c r="F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ht="11.25" customHeight="1">
      <c r="A334" s="65"/>
      <c r="B334" s="65"/>
      <c r="C334" s="65"/>
      <c r="D334" s="65"/>
      <c r="E334" s="65"/>
      <c r="F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ht="11.25" customHeight="1">
      <c r="A335" s="65"/>
      <c r="B335" s="65"/>
      <c r="C335" s="65"/>
      <c r="D335" s="65"/>
      <c r="E335" s="65"/>
      <c r="F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ht="11.25" customHeight="1">
      <c r="A336" s="65"/>
      <c r="B336" s="65"/>
      <c r="C336" s="65"/>
      <c r="D336" s="65"/>
      <c r="E336" s="65"/>
      <c r="F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ht="11.25" customHeight="1">
      <c r="A337" s="65"/>
      <c r="B337" s="65"/>
      <c r="C337" s="65"/>
      <c r="D337" s="65"/>
      <c r="E337" s="65"/>
      <c r="F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ht="11.25" customHeight="1">
      <c r="A338" s="65"/>
      <c r="B338" s="65"/>
      <c r="C338" s="65"/>
      <c r="D338" s="65"/>
      <c r="E338" s="65"/>
      <c r="F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ht="11.25" customHeight="1">
      <c r="A339" s="65"/>
      <c r="B339" s="65"/>
      <c r="C339" s="65"/>
      <c r="D339" s="65"/>
      <c r="E339" s="65"/>
      <c r="F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ht="11.25" customHeight="1">
      <c r="A340" s="65"/>
      <c r="B340" s="65"/>
      <c r="C340" s="65"/>
      <c r="D340" s="65"/>
      <c r="E340" s="65"/>
      <c r="F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ht="11.25" customHeight="1">
      <c r="A341" s="65"/>
      <c r="B341" s="65"/>
      <c r="C341" s="65"/>
      <c r="D341" s="65"/>
      <c r="E341" s="65"/>
      <c r="F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ht="11.25" customHeight="1">
      <c r="A342" s="65"/>
      <c r="B342" s="65"/>
      <c r="C342" s="65"/>
      <c r="D342" s="65"/>
      <c r="E342" s="65"/>
      <c r="F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ht="11.25" customHeight="1">
      <c r="A343" s="65"/>
      <c r="B343" s="65"/>
      <c r="C343" s="65"/>
      <c r="D343" s="65"/>
      <c r="E343" s="65"/>
      <c r="F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ht="11.25" customHeight="1">
      <c r="A344" s="65"/>
      <c r="B344" s="65"/>
      <c r="C344" s="65"/>
      <c r="D344" s="65"/>
      <c r="E344" s="65"/>
      <c r="F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ht="11.25" customHeight="1">
      <c r="A345" s="65"/>
      <c r="B345" s="65"/>
      <c r="C345" s="65"/>
      <c r="D345" s="65"/>
      <c r="E345" s="65"/>
      <c r="F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ht="11.25" customHeight="1">
      <c r="A346" s="65"/>
      <c r="B346" s="65"/>
      <c r="C346" s="65"/>
      <c r="D346" s="65"/>
      <c r="E346" s="65"/>
      <c r="F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ht="11.25" customHeight="1">
      <c r="A347" s="65"/>
      <c r="B347" s="65"/>
      <c r="C347" s="65"/>
      <c r="D347" s="65"/>
      <c r="E347" s="65"/>
      <c r="F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ht="11.25" customHeight="1">
      <c r="A348" s="65"/>
      <c r="B348" s="65"/>
      <c r="C348" s="65"/>
      <c r="D348" s="65"/>
      <c r="E348" s="65"/>
      <c r="F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ht="11.25" customHeight="1">
      <c r="A349" s="65"/>
      <c r="B349" s="65"/>
      <c r="C349" s="65"/>
      <c r="D349" s="65"/>
      <c r="E349" s="65"/>
      <c r="F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ht="11.25" customHeight="1">
      <c r="A350" s="65"/>
      <c r="B350" s="65"/>
      <c r="C350" s="65"/>
      <c r="D350" s="65"/>
      <c r="E350" s="65"/>
      <c r="F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ht="11.25" customHeight="1">
      <c r="A351" s="65"/>
      <c r="B351" s="65"/>
      <c r="C351" s="65"/>
      <c r="D351" s="65"/>
      <c r="E351" s="65"/>
      <c r="F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ht="11.25" customHeight="1">
      <c r="A352" s="65"/>
      <c r="B352" s="65"/>
      <c r="C352" s="65"/>
      <c r="D352" s="65"/>
      <c r="E352" s="65"/>
      <c r="F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ht="11.25" customHeight="1">
      <c r="A353" s="65"/>
      <c r="B353" s="65"/>
      <c r="C353" s="65"/>
      <c r="D353" s="65"/>
      <c r="E353" s="65"/>
      <c r="F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ht="11.25" customHeight="1">
      <c r="A354" s="65"/>
      <c r="B354" s="65"/>
      <c r="C354" s="65"/>
      <c r="D354" s="65"/>
      <c r="E354" s="65"/>
      <c r="F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ht="11.25" customHeight="1">
      <c r="A355" s="65"/>
      <c r="B355" s="65"/>
      <c r="C355" s="65"/>
      <c r="D355" s="65"/>
      <c r="E355" s="65"/>
      <c r="F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ht="11.25" customHeight="1">
      <c r="A356" s="65"/>
      <c r="B356" s="65"/>
      <c r="C356" s="65"/>
      <c r="D356" s="65"/>
      <c r="E356" s="65"/>
      <c r="F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ht="11.25" customHeight="1">
      <c r="A357" s="65"/>
      <c r="B357" s="65"/>
      <c r="C357" s="65"/>
      <c r="D357" s="65"/>
      <c r="E357" s="65"/>
      <c r="F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ht="11.25" customHeight="1">
      <c r="A358" s="65"/>
      <c r="B358" s="65"/>
      <c r="C358" s="65"/>
      <c r="D358" s="65"/>
      <c r="E358" s="65"/>
      <c r="F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ht="11.25" customHeight="1">
      <c r="A359" s="65"/>
      <c r="B359" s="65"/>
      <c r="C359" s="65"/>
      <c r="D359" s="65"/>
      <c r="E359" s="65"/>
      <c r="F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ht="11.25" customHeight="1">
      <c r="A360" s="65"/>
      <c r="B360" s="65"/>
      <c r="C360" s="65"/>
      <c r="D360" s="65"/>
      <c r="E360" s="65"/>
      <c r="F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ht="11.25" customHeight="1">
      <c r="A361" s="65"/>
      <c r="B361" s="65"/>
      <c r="C361" s="65"/>
      <c r="D361" s="65"/>
      <c r="E361" s="65"/>
      <c r="F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ht="11.25" customHeight="1">
      <c r="A362" s="65"/>
      <c r="B362" s="65"/>
      <c r="C362" s="65"/>
      <c r="D362" s="65"/>
      <c r="E362" s="65"/>
      <c r="F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ht="11.25" customHeight="1">
      <c r="A363" s="65"/>
      <c r="B363" s="65"/>
      <c r="C363" s="65"/>
      <c r="D363" s="65"/>
      <c r="E363" s="65"/>
      <c r="F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ht="11.25" customHeight="1">
      <c r="A364" s="65"/>
      <c r="B364" s="65"/>
      <c r="C364" s="65"/>
      <c r="D364" s="65"/>
      <c r="E364" s="65"/>
      <c r="F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ht="11.25" customHeight="1">
      <c r="A365" s="65"/>
      <c r="B365" s="65"/>
      <c r="C365" s="65"/>
      <c r="D365" s="65"/>
      <c r="E365" s="65"/>
      <c r="F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ht="11.25" customHeight="1">
      <c r="A366" s="65"/>
      <c r="B366" s="65"/>
      <c r="C366" s="65"/>
      <c r="D366" s="65"/>
      <c r="E366" s="65"/>
      <c r="F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ht="11.25" customHeight="1">
      <c r="A367" s="65"/>
      <c r="B367" s="65"/>
      <c r="C367" s="65"/>
      <c r="D367" s="65"/>
      <c r="E367" s="65"/>
      <c r="F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ht="11.25" customHeight="1">
      <c r="A368" s="65"/>
      <c r="B368" s="65"/>
      <c r="C368" s="65"/>
      <c r="D368" s="65"/>
      <c r="E368" s="65"/>
      <c r="F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ht="11.25" customHeight="1">
      <c r="A369" s="65"/>
      <c r="B369" s="65"/>
      <c r="C369" s="65"/>
      <c r="D369" s="65"/>
      <c r="E369" s="65"/>
      <c r="F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ht="11.25" customHeight="1">
      <c r="A370" s="65"/>
      <c r="B370" s="65"/>
      <c r="C370" s="65"/>
      <c r="D370" s="65"/>
      <c r="E370" s="65"/>
      <c r="F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ht="11.25" customHeight="1">
      <c r="A371" s="65"/>
      <c r="B371" s="65"/>
      <c r="C371" s="65"/>
      <c r="D371" s="65"/>
      <c r="E371" s="65"/>
      <c r="F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ht="11.25" customHeight="1">
      <c r="A372" s="65"/>
      <c r="B372" s="65"/>
      <c r="C372" s="65"/>
      <c r="D372" s="65"/>
      <c r="E372" s="65"/>
      <c r="F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ht="11.25" customHeight="1">
      <c r="A373" s="65"/>
      <c r="B373" s="65"/>
      <c r="C373" s="65"/>
      <c r="D373" s="65"/>
      <c r="E373" s="65"/>
      <c r="F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ht="11.25" customHeight="1">
      <c r="A374" s="65"/>
      <c r="B374" s="65"/>
      <c r="C374" s="65"/>
      <c r="D374" s="65"/>
      <c r="E374" s="65"/>
      <c r="F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ht="11.25" customHeight="1">
      <c r="A375" s="65"/>
      <c r="B375" s="65"/>
      <c r="C375" s="65"/>
      <c r="D375" s="65"/>
      <c r="E375" s="65"/>
      <c r="F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ht="11.25" customHeight="1">
      <c r="A376" s="65"/>
      <c r="B376" s="65"/>
      <c r="C376" s="65"/>
      <c r="D376" s="65"/>
      <c r="E376" s="65"/>
      <c r="F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ht="11.25" customHeight="1">
      <c r="A377" s="65"/>
      <c r="B377" s="65"/>
      <c r="C377" s="65"/>
      <c r="D377" s="65"/>
      <c r="E377" s="65"/>
      <c r="F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ht="11.25" customHeight="1">
      <c r="A378" s="65"/>
      <c r="B378" s="65"/>
      <c r="C378" s="65"/>
      <c r="D378" s="65"/>
      <c r="E378" s="65"/>
      <c r="F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ht="11.25" customHeight="1">
      <c r="A379" s="65"/>
      <c r="B379" s="65"/>
      <c r="C379" s="65"/>
      <c r="D379" s="65"/>
      <c r="E379" s="65"/>
      <c r="F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ht="11.25" customHeight="1">
      <c r="A380" s="65"/>
      <c r="B380" s="65"/>
      <c r="C380" s="65"/>
      <c r="D380" s="65"/>
      <c r="E380" s="65"/>
      <c r="F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ht="11.25" customHeight="1">
      <c r="A381" s="65"/>
      <c r="B381" s="65"/>
      <c r="C381" s="65"/>
      <c r="D381" s="65"/>
      <c r="E381" s="65"/>
      <c r="F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ht="11.25" customHeight="1">
      <c r="A382" s="65"/>
      <c r="B382" s="65"/>
      <c r="C382" s="65"/>
      <c r="D382" s="65"/>
      <c r="E382" s="65"/>
      <c r="F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ht="11.25" customHeight="1">
      <c r="A383" s="65"/>
      <c r="B383" s="65"/>
      <c r="C383" s="65"/>
      <c r="D383" s="65"/>
      <c r="E383" s="65"/>
      <c r="F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ht="11.25" customHeight="1">
      <c r="A384" s="65"/>
      <c r="B384" s="65"/>
      <c r="C384" s="65"/>
      <c r="D384" s="65"/>
      <c r="E384" s="65"/>
      <c r="F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ht="11.25" customHeight="1">
      <c r="A385" s="65"/>
      <c r="B385" s="65"/>
      <c r="C385" s="65"/>
      <c r="D385" s="65"/>
      <c r="E385" s="65"/>
      <c r="F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ht="11.25" customHeight="1">
      <c r="A386" s="65"/>
      <c r="B386" s="65"/>
      <c r="C386" s="65"/>
      <c r="D386" s="65"/>
      <c r="E386" s="65"/>
      <c r="F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ht="11.25" customHeight="1">
      <c r="A387" s="65"/>
      <c r="B387" s="65"/>
      <c r="C387" s="65"/>
      <c r="D387" s="65"/>
      <c r="E387" s="65"/>
      <c r="F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ht="11.25" customHeight="1">
      <c r="A388" s="65"/>
      <c r="B388" s="65"/>
      <c r="C388" s="65"/>
      <c r="D388" s="65"/>
      <c r="E388" s="65"/>
      <c r="F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ht="11.25" customHeight="1">
      <c r="A389" s="65"/>
      <c r="B389" s="65"/>
      <c r="C389" s="65"/>
      <c r="D389" s="65"/>
      <c r="E389" s="65"/>
      <c r="F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ht="11.25" customHeight="1">
      <c r="A390" s="65"/>
      <c r="B390" s="65"/>
      <c r="C390" s="65"/>
      <c r="D390" s="65"/>
      <c r="E390" s="65"/>
      <c r="F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ht="11.25" customHeight="1">
      <c r="A391" s="65"/>
      <c r="B391" s="65"/>
      <c r="C391" s="65"/>
      <c r="D391" s="65"/>
      <c r="E391" s="65"/>
      <c r="F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ht="11.25" customHeight="1">
      <c r="A392" s="65"/>
      <c r="B392" s="65"/>
      <c r="C392" s="65"/>
      <c r="D392" s="65"/>
      <c r="E392" s="65"/>
      <c r="F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ht="11.25" customHeight="1">
      <c r="A393" s="65"/>
      <c r="B393" s="65"/>
      <c r="C393" s="65"/>
      <c r="D393" s="65"/>
      <c r="E393" s="65"/>
      <c r="F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ht="11.25" customHeight="1">
      <c r="A394" s="65"/>
      <c r="B394" s="65"/>
      <c r="C394" s="65"/>
      <c r="D394" s="65"/>
      <c r="E394" s="65"/>
      <c r="F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ht="11.25" customHeight="1">
      <c r="A395" s="65"/>
      <c r="B395" s="65"/>
      <c r="C395" s="65"/>
      <c r="D395" s="65"/>
      <c r="E395" s="65"/>
      <c r="F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ht="11.25" customHeight="1">
      <c r="A396" s="65"/>
      <c r="B396" s="65"/>
      <c r="C396" s="65"/>
      <c r="D396" s="65"/>
      <c r="E396" s="65"/>
      <c r="F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ht="11.25" customHeight="1">
      <c r="A397" s="65"/>
      <c r="B397" s="65"/>
      <c r="C397" s="65"/>
      <c r="D397" s="65"/>
      <c r="E397" s="65"/>
      <c r="F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ht="11.25" customHeight="1">
      <c r="A398" s="65"/>
      <c r="B398" s="65"/>
      <c r="C398" s="65"/>
      <c r="D398" s="65"/>
      <c r="E398" s="65"/>
      <c r="F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ht="11.25" customHeight="1">
      <c r="A399" s="65"/>
      <c r="B399" s="65"/>
      <c r="C399" s="65"/>
      <c r="D399" s="65"/>
      <c r="E399" s="65"/>
      <c r="F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ht="11.25" customHeight="1">
      <c r="A400" s="65"/>
      <c r="B400" s="65"/>
      <c r="C400" s="65"/>
      <c r="D400" s="65"/>
      <c r="E400" s="65"/>
      <c r="F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ht="11.25" customHeight="1">
      <c r="A401" s="65"/>
      <c r="B401" s="65"/>
      <c r="C401" s="65"/>
      <c r="D401" s="65"/>
      <c r="E401" s="65"/>
      <c r="F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ht="11.25" customHeight="1">
      <c r="A402" s="65"/>
      <c r="B402" s="65"/>
      <c r="C402" s="65"/>
      <c r="D402" s="65"/>
      <c r="E402" s="65"/>
      <c r="F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ht="11.25" customHeight="1">
      <c r="A403" s="65"/>
      <c r="B403" s="65"/>
      <c r="C403" s="65"/>
      <c r="D403" s="65"/>
      <c r="E403" s="65"/>
      <c r="F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ht="11.25" customHeight="1">
      <c r="A404" s="65"/>
      <c r="B404" s="65"/>
      <c r="C404" s="65"/>
      <c r="D404" s="65"/>
      <c r="E404" s="65"/>
      <c r="F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ht="11.25" customHeight="1">
      <c r="A405" s="65"/>
      <c r="B405" s="65"/>
      <c r="C405" s="65"/>
      <c r="D405" s="65"/>
      <c r="E405" s="65"/>
      <c r="F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ht="11.25" customHeight="1">
      <c r="A406" s="65"/>
      <c r="B406" s="65"/>
      <c r="C406" s="65"/>
      <c r="D406" s="65"/>
      <c r="E406" s="65"/>
      <c r="F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ht="11.25" customHeight="1">
      <c r="A407" s="65"/>
      <c r="B407" s="65"/>
      <c r="C407" s="65"/>
      <c r="D407" s="65"/>
      <c r="E407" s="65"/>
      <c r="F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ht="11.25" customHeight="1">
      <c r="A408" s="65"/>
      <c r="B408" s="65"/>
      <c r="C408" s="65"/>
      <c r="D408" s="65"/>
      <c r="E408" s="65"/>
      <c r="F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ht="11.25" customHeight="1">
      <c r="A409" s="65"/>
      <c r="B409" s="65"/>
      <c r="C409" s="65"/>
      <c r="D409" s="65"/>
      <c r="E409" s="65"/>
      <c r="F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ht="11.25" customHeight="1">
      <c r="A410" s="65"/>
      <c r="B410" s="65"/>
      <c r="C410" s="65"/>
      <c r="D410" s="65"/>
      <c r="E410" s="65"/>
      <c r="F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ht="11.25" customHeight="1">
      <c r="A411" s="65"/>
      <c r="B411" s="65"/>
      <c r="C411" s="65"/>
      <c r="D411" s="65"/>
      <c r="E411" s="65"/>
      <c r="F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ht="11.25" customHeight="1">
      <c r="A412" s="65"/>
      <c r="B412" s="65"/>
      <c r="C412" s="65"/>
      <c r="D412" s="65"/>
      <c r="E412" s="65"/>
      <c r="F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ht="11.25" customHeight="1">
      <c r="A413" s="65"/>
      <c r="B413" s="65"/>
      <c r="C413" s="65"/>
      <c r="D413" s="65"/>
      <c r="E413" s="65"/>
      <c r="F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ht="11.25" customHeight="1">
      <c r="A414" s="65"/>
      <c r="B414" s="65"/>
      <c r="C414" s="65"/>
      <c r="D414" s="65"/>
      <c r="E414" s="65"/>
      <c r="F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ht="11.25" customHeight="1">
      <c r="A415" s="65"/>
      <c r="B415" s="65"/>
      <c r="C415" s="65"/>
      <c r="D415" s="65"/>
      <c r="E415" s="65"/>
      <c r="F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ht="11.25" customHeight="1">
      <c r="A416" s="65"/>
      <c r="B416" s="65"/>
      <c r="C416" s="65"/>
      <c r="D416" s="65"/>
      <c r="E416" s="65"/>
      <c r="F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ht="11.25" customHeight="1">
      <c r="A417" s="65"/>
      <c r="B417" s="65"/>
      <c r="C417" s="65"/>
      <c r="D417" s="65"/>
      <c r="E417" s="65"/>
      <c r="F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ht="11.25" customHeight="1">
      <c r="A418" s="65"/>
      <c r="B418" s="65"/>
      <c r="C418" s="65"/>
      <c r="D418" s="65"/>
      <c r="E418" s="65"/>
      <c r="F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ht="11.25" customHeight="1">
      <c r="A419" s="65"/>
      <c r="B419" s="65"/>
      <c r="C419" s="65"/>
      <c r="D419" s="65"/>
      <c r="E419" s="65"/>
      <c r="F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ht="11.25" customHeight="1">
      <c r="A420" s="65"/>
      <c r="B420" s="65"/>
      <c r="C420" s="65"/>
      <c r="D420" s="65"/>
      <c r="E420" s="65"/>
      <c r="F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ht="11.25" customHeight="1">
      <c r="A421" s="65"/>
      <c r="B421" s="65"/>
      <c r="C421" s="65"/>
      <c r="D421" s="65"/>
      <c r="E421" s="65"/>
      <c r="F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ht="11.25" customHeight="1">
      <c r="A422" s="65"/>
      <c r="B422" s="65"/>
      <c r="C422" s="65"/>
      <c r="D422" s="65"/>
      <c r="E422" s="65"/>
      <c r="F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ht="11.25" customHeight="1">
      <c r="A423" s="65"/>
      <c r="B423" s="65"/>
      <c r="C423" s="65"/>
      <c r="D423" s="65"/>
      <c r="E423" s="65"/>
      <c r="F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ht="11.25" customHeight="1">
      <c r="A424" s="65"/>
      <c r="B424" s="65"/>
      <c r="C424" s="65"/>
      <c r="D424" s="65"/>
      <c r="E424" s="65"/>
      <c r="F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ht="11.25" customHeight="1">
      <c r="A425" s="65"/>
      <c r="B425" s="65"/>
      <c r="C425" s="65"/>
      <c r="D425" s="65"/>
      <c r="E425" s="65"/>
      <c r="F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ht="11.25" customHeight="1">
      <c r="A426" s="65"/>
      <c r="B426" s="65"/>
      <c r="C426" s="65"/>
      <c r="D426" s="65"/>
      <c r="E426" s="65"/>
      <c r="F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ht="11.25" customHeight="1">
      <c r="A427" s="65"/>
      <c r="B427" s="65"/>
      <c r="C427" s="65"/>
      <c r="D427" s="65"/>
      <c r="E427" s="65"/>
      <c r="F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ht="11.25" customHeight="1">
      <c r="A428" s="65"/>
      <c r="B428" s="65"/>
      <c r="C428" s="65"/>
      <c r="D428" s="65"/>
      <c r="E428" s="65"/>
      <c r="F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ht="11.25" customHeight="1">
      <c r="A429" s="65"/>
      <c r="B429" s="65"/>
      <c r="C429" s="65"/>
      <c r="D429" s="65"/>
      <c r="E429" s="65"/>
      <c r="F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ht="11.25" customHeight="1">
      <c r="A430" s="65"/>
      <c r="B430" s="65"/>
      <c r="C430" s="65"/>
      <c r="D430" s="65"/>
      <c r="E430" s="65"/>
      <c r="F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ht="11.25" customHeight="1">
      <c r="A431" s="65"/>
      <c r="B431" s="65"/>
      <c r="C431" s="65"/>
      <c r="D431" s="65"/>
      <c r="E431" s="65"/>
      <c r="F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ht="11.25" customHeight="1">
      <c r="A432" s="65"/>
      <c r="B432" s="65"/>
      <c r="C432" s="65"/>
      <c r="D432" s="65"/>
      <c r="E432" s="65"/>
      <c r="F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ht="11.25" customHeight="1">
      <c r="A433" s="65"/>
      <c r="B433" s="65"/>
      <c r="C433" s="65"/>
      <c r="D433" s="65"/>
      <c r="E433" s="65"/>
      <c r="F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ht="11.25" customHeight="1">
      <c r="A434" s="65"/>
      <c r="B434" s="65"/>
      <c r="C434" s="65"/>
      <c r="D434" s="65"/>
      <c r="E434" s="65"/>
      <c r="F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ht="11.25" customHeight="1">
      <c r="A435" s="65"/>
      <c r="B435" s="65"/>
      <c r="C435" s="65"/>
      <c r="D435" s="65"/>
      <c r="E435" s="65"/>
      <c r="F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ht="11.25" customHeight="1">
      <c r="A436" s="65"/>
      <c r="B436" s="65"/>
      <c r="C436" s="65"/>
      <c r="D436" s="65"/>
      <c r="E436" s="65"/>
      <c r="F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ht="11.25" customHeight="1">
      <c r="A437" s="65"/>
      <c r="B437" s="65"/>
      <c r="C437" s="65"/>
      <c r="D437" s="65"/>
      <c r="E437" s="65"/>
      <c r="F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ht="11.25" customHeight="1">
      <c r="A438" s="65"/>
      <c r="B438" s="65"/>
      <c r="C438" s="65"/>
      <c r="D438" s="65"/>
      <c r="E438" s="65"/>
      <c r="F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ht="11.25" customHeight="1">
      <c r="A439" s="65"/>
      <c r="B439" s="65"/>
      <c r="C439" s="65"/>
      <c r="D439" s="65"/>
      <c r="E439" s="65"/>
      <c r="F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ht="11.25" customHeight="1">
      <c r="A440" s="65"/>
      <c r="B440" s="65"/>
      <c r="C440" s="65"/>
      <c r="D440" s="65"/>
      <c r="E440" s="65"/>
      <c r="F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ht="11.25" customHeight="1">
      <c r="A441" s="65"/>
      <c r="B441" s="65"/>
      <c r="C441" s="65"/>
      <c r="D441" s="65"/>
      <c r="E441" s="65"/>
      <c r="F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ht="11.25" customHeight="1">
      <c r="A442" s="65"/>
      <c r="B442" s="65"/>
      <c r="C442" s="65"/>
      <c r="D442" s="65"/>
      <c r="E442" s="65"/>
      <c r="F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ht="11.25" customHeight="1">
      <c r="A443" s="65"/>
      <c r="B443" s="65"/>
      <c r="C443" s="65"/>
      <c r="D443" s="65"/>
      <c r="E443" s="65"/>
      <c r="F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ht="11.25" customHeight="1">
      <c r="A444" s="65"/>
      <c r="B444" s="65"/>
      <c r="C444" s="65"/>
      <c r="D444" s="65"/>
      <c r="E444" s="65"/>
      <c r="F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ht="11.25" customHeight="1">
      <c r="A445" s="65"/>
      <c r="B445" s="65"/>
      <c r="C445" s="65"/>
      <c r="D445" s="65"/>
      <c r="E445" s="65"/>
      <c r="F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ht="11.25" customHeight="1">
      <c r="A446" s="65"/>
      <c r="B446" s="65"/>
      <c r="C446" s="65"/>
      <c r="D446" s="65"/>
      <c r="E446" s="65"/>
      <c r="F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ht="11.25" customHeight="1">
      <c r="A447" s="65"/>
      <c r="B447" s="65"/>
      <c r="C447" s="65"/>
      <c r="D447" s="65"/>
      <c r="E447" s="65"/>
      <c r="F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ht="11.25" customHeight="1">
      <c r="A448" s="65"/>
      <c r="B448" s="65"/>
      <c r="C448" s="65"/>
      <c r="D448" s="65"/>
      <c r="E448" s="65"/>
      <c r="F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ht="11.25" customHeight="1">
      <c r="A449" s="65"/>
      <c r="B449" s="65"/>
      <c r="C449" s="65"/>
      <c r="D449" s="65"/>
      <c r="E449" s="65"/>
      <c r="F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ht="11.25" customHeight="1">
      <c r="A450" s="65"/>
      <c r="B450" s="65"/>
      <c r="C450" s="65"/>
      <c r="D450" s="65"/>
      <c r="E450" s="65"/>
      <c r="F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ht="11.25" customHeight="1">
      <c r="A451" s="65"/>
      <c r="B451" s="65"/>
      <c r="C451" s="65"/>
      <c r="D451" s="65"/>
      <c r="E451" s="65"/>
      <c r="F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ht="11.25" customHeight="1">
      <c r="A452" s="65"/>
      <c r="B452" s="65"/>
      <c r="C452" s="65"/>
      <c r="D452" s="65"/>
      <c r="E452" s="65"/>
      <c r="F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ht="11.25" customHeight="1">
      <c r="A453" s="65"/>
      <c r="B453" s="65"/>
      <c r="C453" s="65"/>
      <c r="D453" s="65"/>
      <c r="E453" s="65"/>
      <c r="F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ht="11.25" customHeight="1">
      <c r="A454" s="65"/>
      <c r="B454" s="65"/>
      <c r="C454" s="65"/>
      <c r="D454" s="65"/>
      <c r="E454" s="65"/>
      <c r="F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ht="11.25" customHeight="1">
      <c r="A455" s="65"/>
      <c r="B455" s="65"/>
      <c r="C455" s="65"/>
      <c r="D455" s="65"/>
      <c r="E455" s="65"/>
      <c r="F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ht="11.25" customHeight="1">
      <c r="A456" s="65"/>
      <c r="B456" s="65"/>
      <c r="C456" s="65"/>
      <c r="D456" s="65"/>
      <c r="E456" s="65"/>
      <c r="F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ht="11.25" customHeight="1">
      <c r="A457" s="65"/>
      <c r="B457" s="65"/>
      <c r="C457" s="65"/>
      <c r="D457" s="65"/>
      <c r="E457" s="65"/>
      <c r="F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ht="11.25" customHeight="1">
      <c r="A458" s="65"/>
      <c r="B458" s="65"/>
      <c r="C458" s="65"/>
      <c r="D458" s="65"/>
      <c r="E458" s="65"/>
      <c r="F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ht="11.25" customHeight="1">
      <c r="A459" s="65"/>
      <c r="B459" s="65"/>
      <c r="C459" s="65"/>
      <c r="D459" s="65"/>
      <c r="E459" s="65"/>
      <c r="F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ht="11.25" customHeight="1">
      <c r="A460" s="65"/>
      <c r="B460" s="65"/>
      <c r="C460" s="65"/>
      <c r="D460" s="65"/>
      <c r="E460" s="65"/>
      <c r="F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ht="11.25" customHeight="1">
      <c r="A461" s="65"/>
      <c r="B461" s="65"/>
      <c r="C461" s="65"/>
      <c r="D461" s="65"/>
      <c r="E461" s="65"/>
      <c r="F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ht="11.25" customHeight="1">
      <c r="A462" s="65"/>
      <c r="B462" s="65"/>
      <c r="C462" s="65"/>
      <c r="D462" s="65"/>
      <c r="E462" s="65"/>
      <c r="F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ht="11.25" customHeight="1">
      <c r="A463" s="65"/>
      <c r="B463" s="65"/>
      <c r="C463" s="65"/>
      <c r="D463" s="65"/>
      <c r="E463" s="65"/>
      <c r="F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ht="11.25" customHeight="1">
      <c r="A464" s="65"/>
      <c r="B464" s="65"/>
      <c r="C464" s="65"/>
      <c r="D464" s="65"/>
      <c r="E464" s="65"/>
      <c r="F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ht="11.25" customHeight="1">
      <c r="A465" s="65"/>
      <c r="B465" s="65"/>
      <c r="C465" s="65"/>
      <c r="D465" s="65"/>
      <c r="E465" s="65"/>
      <c r="F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ht="11.25" customHeight="1">
      <c r="A466" s="65"/>
      <c r="B466" s="65"/>
      <c r="C466" s="65"/>
      <c r="D466" s="65"/>
      <c r="E466" s="65"/>
      <c r="F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ht="11.25" customHeight="1">
      <c r="A467" s="65"/>
      <c r="B467" s="65"/>
      <c r="C467" s="65"/>
      <c r="D467" s="65"/>
      <c r="E467" s="65"/>
      <c r="F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ht="11.25" customHeight="1">
      <c r="A468" s="65"/>
      <c r="B468" s="65"/>
      <c r="C468" s="65"/>
      <c r="D468" s="65"/>
      <c r="E468" s="65"/>
      <c r="F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ht="11.25" customHeight="1">
      <c r="A469" s="65"/>
      <c r="B469" s="65"/>
      <c r="C469" s="65"/>
      <c r="D469" s="65"/>
      <c r="E469" s="65"/>
      <c r="F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ht="11.25" customHeight="1">
      <c r="A470" s="65"/>
      <c r="B470" s="65"/>
      <c r="C470" s="65"/>
      <c r="D470" s="65"/>
      <c r="E470" s="65"/>
      <c r="F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ht="11.25" customHeight="1">
      <c r="A471" s="65"/>
      <c r="B471" s="65"/>
      <c r="C471" s="65"/>
      <c r="D471" s="65"/>
      <c r="E471" s="65"/>
      <c r="F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ht="11.25" customHeight="1">
      <c r="A472" s="65"/>
      <c r="B472" s="65"/>
      <c r="C472" s="65"/>
      <c r="D472" s="65"/>
      <c r="E472" s="65"/>
      <c r="F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ht="11.25" customHeight="1">
      <c r="A473" s="65"/>
      <c r="B473" s="65"/>
      <c r="C473" s="65"/>
      <c r="D473" s="65"/>
      <c r="E473" s="65"/>
      <c r="F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ht="11.25" customHeight="1">
      <c r="A474" s="65"/>
      <c r="B474" s="65"/>
      <c r="C474" s="65"/>
      <c r="D474" s="65"/>
      <c r="E474" s="65"/>
      <c r="F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ht="11.25" customHeight="1">
      <c r="A475" s="65"/>
      <c r="B475" s="65"/>
      <c r="C475" s="65"/>
      <c r="D475" s="65"/>
      <c r="E475" s="65"/>
      <c r="F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ht="11.25" customHeight="1">
      <c r="A476" s="65"/>
      <c r="B476" s="65"/>
      <c r="C476" s="65"/>
      <c r="D476" s="65"/>
      <c r="E476" s="65"/>
      <c r="F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ht="11.25" customHeight="1">
      <c r="A477" s="65"/>
      <c r="B477" s="65"/>
      <c r="C477" s="65"/>
      <c r="D477" s="65"/>
      <c r="E477" s="65"/>
      <c r="F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ht="11.25" customHeight="1">
      <c r="A478" s="65"/>
      <c r="B478" s="65"/>
      <c r="C478" s="65"/>
      <c r="D478" s="65"/>
      <c r="E478" s="65"/>
      <c r="F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ht="11.25" customHeight="1">
      <c r="A479" s="65"/>
      <c r="B479" s="65"/>
      <c r="C479" s="65"/>
      <c r="D479" s="65"/>
      <c r="E479" s="65"/>
      <c r="F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ht="11.25" customHeight="1">
      <c r="A480" s="65"/>
      <c r="B480" s="65"/>
      <c r="C480" s="65"/>
      <c r="D480" s="65"/>
      <c r="E480" s="65"/>
      <c r="F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ht="11.25" customHeight="1">
      <c r="A481" s="65"/>
      <c r="B481" s="65"/>
      <c r="C481" s="65"/>
      <c r="D481" s="65"/>
      <c r="E481" s="65"/>
      <c r="F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ht="11.25" customHeight="1">
      <c r="A482" s="65"/>
      <c r="B482" s="65"/>
      <c r="C482" s="65"/>
      <c r="D482" s="65"/>
      <c r="E482" s="65"/>
      <c r="F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ht="11.25" customHeight="1">
      <c r="A483" s="65"/>
      <c r="B483" s="65"/>
      <c r="C483" s="65"/>
      <c r="D483" s="65"/>
      <c r="E483" s="65"/>
      <c r="F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ht="11.25" customHeight="1">
      <c r="A484" s="65"/>
      <c r="B484" s="65"/>
      <c r="C484" s="65"/>
      <c r="D484" s="65"/>
      <c r="E484" s="65"/>
      <c r="F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ht="11.25" customHeight="1">
      <c r="A485" s="65"/>
      <c r="B485" s="65"/>
      <c r="C485" s="65"/>
      <c r="D485" s="65"/>
      <c r="E485" s="65"/>
      <c r="F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ht="11.25" customHeight="1">
      <c r="A486" s="65"/>
      <c r="B486" s="65"/>
      <c r="C486" s="65"/>
      <c r="D486" s="65"/>
      <c r="E486" s="65"/>
      <c r="F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ht="11.25" customHeight="1">
      <c r="A487" s="65"/>
      <c r="B487" s="65"/>
      <c r="C487" s="65"/>
      <c r="D487" s="65"/>
      <c r="E487" s="65"/>
      <c r="F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ht="11.25" customHeight="1">
      <c r="A488" s="65"/>
      <c r="B488" s="65"/>
      <c r="C488" s="65"/>
      <c r="D488" s="65"/>
      <c r="E488" s="65"/>
      <c r="F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ht="11.25" customHeight="1">
      <c r="A489" s="65"/>
      <c r="B489" s="65"/>
      <c r="C489" s="65"/>
      <c r="D489" s="65"/>
      <c r="E489" s="65"/>
      <c r="F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ht="11.25" customHeight="1">
      <c r="A490" s="65"/>
      <c r="B490" s="65"/>
      <c r="C490" s="65"/>
      <c r="D490" s="65"/>
      <c r="E490" s="65"/>
      <c r="F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ht="11.25" customHeight="1">
      <c r="A491" s="65"/>
      <c r="B491" s="65"/>
      <c r="C491" s="65"/>
      <c r="D491" s="65"/>
      <c r="E491" s="65"/>
      <c r="F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ht="11.25" customHeight="1">
      <c r="A492" s="65"/>
      <c r="B492" s="65"/>
      <c r="C492" s="65"/>
      <c r="D492" s="65"/>
      <c r="E492" s="65"/>
      <c r="F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ht="11.25" customHeight="1">
      <c r="A493" s="65"/>
      <c r="B493" s="65"/>
      <c r="C493" s="65"/>
      <c r="D493" s="65"/>
      <c r="E493" s="65"/>
      <c r="F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ht="11.25" customHeight="1">
      <c r="A494" s="65"/>
      <c r="B494" s="65"/>
      <c r="C494" s="65"/>
      <c r="D494" s="65"/>
      <c r="E494" s="65"/>
      <c r="F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ht="11.25" customHeight="1">
      <c r="A495" s="65"/>
      <c r="B495" s="65"/>
      <c r="C495" s="65"/>
      <c r="D495" s="65"/>
      <c r="E495" s="65"/>
      <c r="F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ht="11.25" customHeight="1">
      <c r="A496" s="65"/>
      <c r="B496" s="65"/>
      <c r="C496" s="65"/>
      <c r="D496" s="65"/>
      <c r="E496" s="65"/>
      <c r="F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ht="11.25" customHeight="1">
      <c r="A497" s="65"/>
      <c r="B497" s="65"/>
      <c r="C497" s="65"/>
      <c r="D497" s="65"/>
      <c r="E497" s="65"/>
      <c r="F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ht="11.25" customHeight="1">
      <c r="A498" s="65"/>
      <c r="B498" s="65"/>
      <c r="C498" s="65"/>
      <c r="D498" s="65"/>
      <c r="E498" s="65"/>
      <c r="F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ht="11.25" customHeight="1">
      <c r="A499" s="65"/>
      <c r="B499" s="65"/>
      <c r="C499" s="65"/>
      <c r="D499" s="65"/>
      <c r="E499" s="65"/>
      <c r="F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ht="11.25" customHeight="1">
      <c r="A500" s="65"/>
      <c r="B500" s="65"/>
      <c r="C500" s="65"/>
      <c r="D500" s="65"/>
      <c r="E500" s="65"/>
      <c r="F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ht="11.25" customHeight="1">
      <c r="A501" s="65"/>
      <c r="B501" s="65"/>
      <c r="C501" s="65"/>
      <c r="D501" s="65"/>
      <c r="E501" s="65"/>
      <c r="F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ht="11.25" customHeight="1">
      <c r="A502" s="65"/>
      <c r="B502" s="65"/>
      <c r="C502" s="65"/>
      <c r="D502" s="65"/>
      <c r="E502" s="65"/>
      <c r="F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ht="11.25" customHeight="1">
      <c r="A503" s="65"/>
      <c r="B503" s="65"/>
      <c r="C503" s="65"/>
      <c r="D503" s="65"/>
      <c r="E503" s="65"/>
      <c r="F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ht="11.25" customHeight="1">
      <c r="A504" s="65"/>
      <c r="B504" s="65"/>
      <c r="C504" s="65"/>
      <c r="D504" s="65"/>
      <c r="E504" s="65"/>
      <c r="F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ht="11.25" customHeight="1">
      <c r="A505" s="65"/>
      <c r="B505" s="65"/>
      <c r="C505" s="65"/>
      <c r="D505" s="65"/>
      <c r="E505" s="65"/>
      <c r="F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ht="11.25" customHeight="1">
      <c r="A506" s="65"/>
      <c r="B506" s="65"/>
      <c r="C506" s="65"/>
      <c r="D506" s="65"/>
      <c r="E506" s="65"/>
      <c r="F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ht="11.25" customHeight="1">
      <c r="A507" s="65"/>
      <c r="B507" s="65"/>
      <c r="C507" s="65"/>
      <c r="D507" s="65"/>
      <c r="E507" s="65"/>
      <c r="F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ht="11.25" customHeight="1">
      <c r="A508" s="65"/>
      <c r="B508" s="65"/>
      <c r="C508" s="65"/>
      <c r="D508" s="65"/>
      <c r="E508" s="65"/>
      <c r="F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ht="11.25" customHeight="1">
      <c r="A509" s="65"/>
      <c r="B509" s="65"/>
      <c r="C509" s="65"/>
      <c r="D509" s="65"/>
      <c r="E509" s="65"/>
      <c r="F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ht="11.25" customHeight="1">
      <c r="A510" s="65"/>
      <c r="B510" s="65"/>
      <c r="C510" s="65"/>
      <c r="D510" s="65"/>
      <c r="E510" s="65"/>
      <c r="F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ht="11.25" customHeight="1">
      <c r="A511" s="65"/>
      <c r="B511" s="65"/>
      <c r="C511" s="65"/>
      <c r="D511" s="65"/>
      <c r="E511" s="65"/>
      <c r="F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ht="11.25" customHeight="1">
      <c r="A512" s="65"/>
      <c r="B512" s="65"/>
      <c r="C512" s="65"/>
      <c r="D512" s="65"/>
      <c r="E512" s="65"/>
      <c r="F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ht="11.25" customHeight="1">
      <c r="A513" s="65"/>
      <c r="B513" s="65"/>
      <c r="C513" s="65"/>
      <c r="D513" s="65"/>
      <c r="E513" s="65"/>
      <c r="F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ht="11.25" customHeight="1">
      <c r="A514" s="65"/>
      <c r="B514" s="65"/>
      <c r="C514" s="65"/>
      <c r="D514" s="65"/>
      <c r="E514" s="65"/>
      <c r="F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ht="11.25" customHeight="1">
      <c r="A515" s="65"/>
      <c r="B515" s="65"/>
      <c r="C515" s="65"/>
      <c r="D515" s="65"/>
      <c r="E515" s="65"/>
      <c r="F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ht="11.25" customHeight="1">
      <c r="A516" s="65"/>
      <c r="B516" s="65"/>
      <c r="C516" s="65"/>
      <c r="D516" s="65"/>
      <c r="E516" s="65"/>
      <c r="F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ht="11.25" customHeight="1">
      <c r="A517" s="65"/>
      <c r="B517" s="65"/>
      <c r="C517" s="65"/>
      <c r="D517" s="65"/>
      <c r="E517" s="65"/>
      <c r="F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ht="11.25" customHeight="1">
      <c r="A518" s="65"/>
      <c r="B518" s="65"/>
      <c r="C518" s="65"/>
      <c r="D518" s="65"/>
      <c r="E518" s="65"/>
      <c r="F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ht="11.25" customHeight="1">
      <c r="A519" s="65"/>
      <c r="B519" s="65"/>
      <c r="C519" s="65"/>
      <c r="D519" s="65"/>
      <c r="E519" s="65"/>
      <c r="F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ht="11.25" customHeight="1">
      <c r="A520" s="65"/>
      <c r="B520" s="65"/>
      <c r="C520" s="65"/>
      <c r="D520" s="65"/>
      <c r="E520" s="65"/>
      <c r="F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ht="11.25" customHeight="1">
      <c r="A521" s="65"/>
      <c r="B521" s="65"/>
      <c r="C521" s="65"/>
      <c r="D521" s="65"/>
      <c r="E521" s="65"/>
      <c r="F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ht="11.25" customHeight="1">
      <c r="A522" s="65"/>
      <c r="B522" s="65"/>
      <c r="C522" s="65"/>
      <c r="D522" s="65"/>
      <c r="E522" s="65"/>
      <c r="F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ht="11.25" customHeight="1">
      <c r="A523" s="65"/>
      <c r="B523" s="65"/>
      <c r="C523" s="65"/>
      <c r="D523" s="65"/>
      <c r="E523" s="65"/>
      <c r="F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ht="11.25" customHeight="1">
      <c r="A524" s="65"/>
      <c r="B524" s="65"/>
      <c r="C524" s="65"/>
      <c r="D524" s="65"/>
      <c r="E524" s="65"/>
      <c r="F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ht="11.25" customHeight="1">
      <c r="A525" s="65"/>
      <c r="B525" s="65"/>
      <c r="C525" s="65"/>
      <c r="D525" s="65"/>
      <c r="E525" s="65"/>
      <c r="F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ht="11.25" customHeight="1">
      <c r="A526" s="65"/>
      <c r="B526" s="65"/>
      <c r="C526" s="65"/>
      <c r="D526" s="65"/>
      <c r="E526" s="65"/>
      <c r="F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ht="11.25" customHeight="1">
      <c r="A527" s="65"/>
      <c r="B527" s="65"/>
      <c r="C527" s="65"/>
      <c r="D527" s="65"/>
      <c r="E527" s="65"/>
      <c r="F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ht="11.25" customHeight="1">
      <c r="A528" s="65"/>
      <c r="B528" s="65"/>
      <c r="C528" s="65"/>
      <c r="D528" s="65"/>
      <c r="E528" s="65"/>
      <c r="F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ht="11.25" customHeight="1">
      <c r="A529" s="65"/>
      <c r="B529" s="65"/>
      <c r="C529" s="65"/>
      <c r="D529" s="65"/>
      <c r="E529" s="65"/>
      <c r="F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ht="11.25" customHeight="1">
      <c r="A530" s="65"/>
      <c r="B530" s="65"/>
      <c r="C530" s="65"/>
      <c r="D530" s="65"/>
      <c r="E530" s="65"/>
      <c r="F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ht="11.25" customHeight="1">
      <c r="A531" s="65"/>
      <c r="B531" s="65"/>
      <c r="C531" s="65"/>
      <c r="D531" s="65"/>
      <c r="E531" s="65"/>
      <c r="F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ht="11.25" customHeight="1">
      <c r="A532" s="65"/>
      <c r="B532" s="65"/>
      <c r="C532" s="65"/>
      <c r="D532" s="65"/>
      <c r="E532" s="65"/>
      <c r="F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ht="11.25" customHeight="1">
      <c r="A533" s="65"/>
      <c r="B533" s="65"/>
      <c r="C533" s="65"/>
      <c r="D533" s="65"/>
      <c r="E533" s="65"/>
      <c r="F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ht="11.25" customHeight="1">
      <c r="A534" s="65"/>
      <c r="B534" s="65"/>
      <c r="C534" s="65"/>
      <c r="D534" s="65"/>
      <c r="E534" s="65"/>
      <c r="F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ht="11.25" customHeight="1">
      <c r="A535" s="65"/>
      <c r="B535" s="65"/>
      <c r="C535" s="65"/>
      <c r="D535" s="65"/>
      <c r="E535" s="65"/>
      <c r="F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ht="11.25" customHeight="1">
      <c r="A536" s="65"/>
      <c r="B536" s="65"/>
      <c r="C536" s="65"/>
      <c r="D536" s="65"/>
      <c r="E536" s="65"/>
      <c r="F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ht="11.25" customHeight="1">
      <c r="A537" s="65"/>
      <c r="B537" s="65"/>
      <c r="C537" s="65"/>
      <c r="D537" s="65"/>
      <c r="E537" s="65"/>
      <c r="F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ht="11.25" customHeight="1">
      <c r="A538" s="65"/>
      <c r="B538" s="65"/>
      <c r="C538" s="65"/>
      <c r="D538" s="65"/>
      <c r="E538" s="65"/>
      <c r="F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ht="11.25" customHeight="1">
      <c r="A539" s="65"/>
      <c r="B539" s="65"/>
      <c r="C539" s="65"/>
      <c r="D539" s="65"/>
      <c r="E539" s="65"/>
      <c r="F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ht="11.25" customHeight="1">
      <c r="A540" s="65"/>
      <c r="B540" s="65"/>
      <c r="C540" s="65"/>
      <c r="D540" s="65"/>
      <c r="E540" s="65"/>
      <c r="F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ht="11.25" customHeight="1">
      <c r="A541" s="65"/>
      <c r="B541" s="65"/>
      <c r="C541" s="65"/>
      <c r="D541" s="65"/>
      <c r="E541" s="65"/>
      <c r="F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ht="11.25" customHeight="1">
      <c r="A542" s="65"/>
      <c r="B542" s="65"/>
      <c r="C542" s="65"/>
      <c r="D542" s="65"/>
      <c r="E542" s="65"/>
      <c r="F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ht="11.25" customHeight="1">
      <c r="A543" s="65"/>
      <c r="B543" s="65"/>
      <c r="C543" s="65"/>
      <c r="D543" s="65"/>
      <c r="E543" s="65"/>
      <c r="F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ht="11.25" customHeight="1">
      <c r="A544" s="65"/>
      <c r="B544" s="65"/>
      <c r="C544" s="65"/>
      <c r="D544" s="65"/>
      <c r="E544" s="65"/>
      <c r="F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ht="11.25" customHeight="1">
      <c r="A545" s="65"/>
      <c r="B545" s="65"/>
      <c r="C545" s="65"/>
      <c r="D545" s="65"/>
      <c r="E545" s="65"/>
      <c r="F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ht="11.25" customHeight="1">
      <c r="A546" s="65"/>
      <c r="B546" s="65"/>
      <c r="C546" s="65"/>
      <c r="D546" s="65"/>
      <c r="E546" s="65"/>
      <c r="F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ht="11.25" customHeight="1">
      <c r="A547" s="65"/>
      <c r="B547" s="65"/>
      <c r="C547" s="65"/>
      <c r="D547" s="65"/>
      <c r="E547" s="65"/>
      <c r="F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ht="11.25" customHeight="1">
      <c r="A548" s="65"/>
      <c r="B548" s="65"/>
      <c r="C548" s="65"/>
      <c r="D548" s="65"/>
      <c r="E548" s="65"/>
      <c r="F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ht="11.25" customHeight="1">
      <c r="A549" s="65"/>
      <c r="B549" s="65"/>
      <c r="C549" s="65"/>
      <c r="D549" s="65"/>
      <c r="E549" s="65"/>
      <c r="F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ht="11.25" customHeight="1">
      <c r="A550" s="65"/>
      <c r="B550" s="65"/>
      <c r="C550" s="65"/>
      <c r="D550" s="65"/>
      <c r="E550" s="65"/>
      <c r="F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ht="11.25" customHeight="1">
      <c r="A551" s="65"/>
      <c r="B551" s="65"/>
      <c r="C551" s="65"/>
      <c r="D551" s="65"/>
      <c r="E551" s="65"/>
      <c r="F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ht="11.25" customHeight="1">
      <c r="A552" s="65"/>
      <c r="B552" s="65"/>
      <c r="C552" s="65"/>
      <c r="D552" s="65"/>
      <c r="E552" s="65"/>
      <c r="F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ht="11.25" customHeight="1">
      <c r="A553" s="65"/>
      <c r="B553" s="65"/>
      <c r="C553" s="65"/>
      <c r="D553" s="65"/>
      <c r="E553" s="65"/>
      <c r="F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ht="11.25" customHeight="1">
      <c r="A554" s="65"/>
      <c r="B554" s="65"/>
      <c r="C554" s="65"/>
      <c r="D554" s="65"/>
      <c r="E554" s="65"/>
      <c r="F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ht="11.25" customHeight="1">
      <c r="A555" s="65"/>
      <c r="B555" s="65"/>
      <c r="C555" s="65"/>
      <c r="D555" s="65"/>
      <c r="E555" s="65"/>
      <c r="F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ht="11.25" customHeight="1">
      <c r="A556" s="65"/>
      <c r="B556" s="65"/>
      <c r="C556" s="65"/>
      <c r="D556" s="65"/>
      <c r="E556" s="65"/>
      <c r="F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ht="11.25" customHeight="1">
      <c r="A557" s="65"/>
      <c r="B557" s="65"/>
      <c r="C557" s="65"/>
      <c r="D557" s="65"/>
      <c r="E557" s="65"/>
      <c r="F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ht="11.25" customHeight="1">
      <c r="A558" s="65"/>
      <c r="B558" s="65"/>
      <c r="C558" s="65"/>
      <c r="D558" s="65"/>
      <c r="E558" s="65"/>
      <c r="F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ht="11.25" customHeight="1">
      <c r="A559" s="65"/>
      <c r="B559" s="65"/>
      <c r="C559" s="65"/>
      <c r="D559" s="65"/>
      <c r="E559" s="65"/>
      <c r="F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ht="11.25" customHeight="1">
      <c r="A560" s="65"/>
      <c r="B560" s="65"/>
      <c r="C560" s="65"/>
      <c r="D560" s="65"/>
      <c r="E560" s="65"/>
      <c r="F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ht="11.25" customHeight="1">
      <c r="A561" s="65"/>
      <c r="B561" s="65"/>
      <c r="C561" s="65"/>
      <c r="D561" s="65"/>
      <c r="E561" s="65"/>
      <c r="F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ht="11.25" customHeight="1">
      <c r="A562" s="65"/>
      <c r="B562" s="65"/>
      <c r="C562" s="65"/>
      <c r="D562" s="65"/>
      <c r="E562" s="65"/>
      <c r="F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ht="11.25" customHeight="1">
      <c r="A563" s="65"/>
      <c r="B563" s="65"/>
      <c r="C563" s="65"/>
      <c r="D563" s="65"/>
      <c r="E563" s="65"/>
      <c r="F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ht="11.25" customHeight="1">
      <c r="A564" s="65"/>
      <c r="B564" s="65"/>
      <c r="C564" s="65"/>
      <c r="D564" s="65"/>
      <c r="E564" s="65"/>
      <c r="F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ht="11.25" customHeight="1">
      <c r="A565" s="65"/>
      <c r="B565" s="65"/>
      <c r="C565" s="65"/>
      <c r="D565" s="65"/>
      <c r="E565" s="65"/>
      <c r="F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ht="11.25" customHeight="1">
      <c r="A566" s="65"/>
      <c r="B566" s="65"/>
      <c r="C566" s="65"/>
      <c r="D566" s="65"/>
      <c r="E566" s="65"/>
      <c r="F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ht="11.25" customHeight="1">
      <c r="A567" s="65"/>
      <c r="B567" s="65"/>
      <c r="C567" s="65"/>
      <c r="D567" s="65"/>
      <c r="E567" s="65"/>
      <c r="F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ht="11.25" customHeight="1">
      <c r="A568" s="65"/>
      <c r="B568" s="65"/>
      <c r="C568" s="65"/>
      <c r="D568" s="65"/>
      <c r="E568" s="65"/>
      <c r="F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ht="11.25" customHeight="1">
      <c r="A569" s="65"/>
      <c r="B569" s="65"/>
      <c r="C569" s="65"/>
      <c r="D569" s="65"/>
      <c r="E569" s="65"/>
      <c r="F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ht="11.25" customHeight="1">
      <c r="A570" s="65"/>
      <c r="B570" s="65"/>
      <c r="C570" s="65"/>
      <c r="D570" s="65"/>
      <c r="E570" s="65"/>
      <c r="F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ht="11.25" customHeight="1">
      <c r="A571" s="65"/>
      <c r="B571" s="65"/>
      <c r="C571" s="65"/>
      <c r="D571" s="65"/>
      <c r="E571" s="65"/>
      <c r="F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ht="11.25" customHeight="1">
      <c r="A572" s="65"/>
      <c r="B572" s="65"/>
      <c r="C572" s="65"/>
      <c r="D572" s="65"/>
      <c r="E572" s="65"/>
      <c r="F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ht="11.25" customHeight="1">
      <c r="A573" s="65"/>
      <c r="B573" s="65"/>
      <c r="C573" s="65"/>
      <c r="D573" s="65"/>
      <c r="E573" s="65"/>
      <c r="F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ht="11.25" customHeight="1">
      <c r="A574" s="65"/>
      <c r="B574" s="65"/>
      <c r="C574" s="65"/>
      <c r="D574" s="65"/>
      <c r="E574" s="65"/>
      <c r="F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ht="11.25" customHeight="1">
      <c r="A575" s="65"/>
      <c r="B575" s="65"/>
      <c r="C575" s="65"/>
      <c r="D575" s="65"/>
      <c r="E575" s="65"/>
      <c r="F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ht="11.25" customHeight="1">
      <c r="A576" s="65"/>
      <c r="B576" s="65"/>
      <c r="C576" s="65"/>
      <c r="D576" s="65"/>
      <c r="E576" s="65"/>
      <c r="F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ht="11.25" customHeight="1">
      <c r="A577" s="65"/>
      <c r="B577" s="65"/>
      <c r="C577" s="65"/>
      <c r="D577" s="65"/>
      <c r="E577" s="65"/>
      <c r="F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ht="11.25" customHeight="1">
      <c r="A578" s="65"/>
      <c r="B578" s="65"/>
      <c r="C578" s="65"/>
      <c r="D578" s="65"/>
      <c r="E578" s="65"/>
      <c r="F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ht="11.25" customHeight="1">
      <c r="A579" s="65"/>
      <c r="B579" s="65"/>
      <c r="C579" s="65"/>
      <c r="D579" s="65"/>
      <c r="E579" s="65"/>
      <c r="F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ht="11.25" customHeight="1">
      <c r="A580" s="65"/>
      <c r="B580" s="65"/>
      <c r="C580" s="65"/>
      <c r="D580" s="65"/>
      <c r="E580" s="65"/>
      <c r="F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ht="11.25" customHeight="1">
      <c r="A581" s="65"/>
      <c r="B581" s="65"/>
      <c r="C581" s="65"/>
      <c r="D581" s="65"/>
      <c r="E581" s="65"/>
      <c r="F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ht="11.25" customHeight="1">
      <c r="A582" s="65"/>
      <c r="B582" s="65"/>
      <c r="C582" s="65"/>
      <c r="D582" s="65"/>
      <c r="E582" s="65"/>
      <c r="F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ht="11.25" customHeight="1">
      <c r="A583" s="65"/>
      <c r="B583" s="65"/>
      <c r="C583" s="65"/>
      <c r="D583" s="65"/>
      <c r="E583" s="65"/>
      <c r="F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ht="11.25" customHeight="1">
      <c r="A584" s="65"/>
      <c r="B584" s="65"/>
      <c r="C584" s="65"/>
      <c r="D584" s="65"/>
      <c r="E584" s="65"/>
      <c r="F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ht="11.25" customHeight="1">
      <c r="A585" s="65"/>
      <c r="B585" s="65"/>
      <c r="C585" s="65"/>
      <c r="D585" s="65"/>
      <c r="E585" s="65"/>
      <c r="F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ht="11.25" customHeight="1">
      <c r="A586" s="65"/>
      <c r="B586" s="65"/>
      <c r="C586" s="65"/>
      <c r="D586" s="65"/>
      <c r="E586" s="65"/>
      <c r="F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ht="11.25" customHeight="1">
      <c r="A587" s="65"/>
      <c r="B587" s="65"/>
      <c r="C587" s="65"/>
      <c r="D587" s="65"/>
      <c r="E587" s="65"/>
      <c r="F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ht="11.25" customHeight="1">
      <c r="A588" s="65"/>
      <c r="B588" s="65"/>
      <c r="C588" s="65"/>
      <c r="D588" s="65"/>
      <c r="E588" s="65"/>
      <c r="F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ht="11.25" customHeight="1">
      <c r="A589" s="65"/>
      <c r="B589" s="65"/>
      <c r="C589" s="65"/>
      <c r="D589" s="65"/>
      <c r="E589" s="65"/>
      <c r="F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ht="11.25" customHeight="1">
      <c r="A590" s="65"/>
      <c r="B590" s="65"/>
      <c r="C590" s="65"/>
      <c r="D590" s="65"/>
      <c r="E590" s="65"/>
      <c r="F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ht="11.25" customHeight="1">
      <c r="A591" s="65"/>
      <c r="B591" s="65"/>
      <c r="C591" s="65"/>
      <c r="D591" s="65"/>
      <c r="E591" s="65"/>
      <c r="F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ht="11.25" customHeight="1">
      <c r="A592" s="65"/>
      <c r="B592" s="65"/>
      <c r="C592" s="65"/>
      <c r="D592" s="65"/>
      <c r="E592" s="65"/>
      <c r="F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ht="11.25" customHeight="1">
      <c r="A593" s="65"/>
      <c r="B593" s="65"/>
      <c r="C593" s="65"/>
      <c r="D593" s="65"/>
      <c r="E593" s="65"/>
      <c r="F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ht="11.25" customHeight="1">
      <c r="A594" s="65"/>
      <c r="B594" s="65"/>
      <c r="C594" s="65"/>
      <c r="D594" s="65"/>
      <c r="E594" s="65"/>
      <c r="F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ht="11.25" customHeight="1">
      <c r="A595" s="65"/>
      <c r="B595" s="65"/>
      <c r="C595" s="65"/>
      <c r="D595" s="65"/>
      <c r="E595" s="65"/>
      <c r="F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ht="11.25" customHeight="1">
      <c r="A596" s="65"/>
      <c r="B596" s="65"/>
      <c r="C596" s="65"/>
      <c r="D596" s="65"/>
      <c r="E596" s="65"/>
      <c r="F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ht="11.25" customHeight="1">
      <c r="A597" s="65"/>
      <c r="B597" s="65"/>
      <c r="C597" s="65"/>
      <c r="D597" s="65"/>
      <c r="E597" s="65"/>
      <c r="F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ht="11.25" customHeight="1">
      <c r="A598" s="65"/>
      <c r="B598" s="65"/>
      <c r="C598" s="65"/>
      <c r="D598" s="65"/>
      <c r="E598" s="65"/>
      <c r="F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ht="11.25" customHeight="1">
      <c r="A599" s="65"/>
      <c r="B599" s="65"/>
      <c r="C599" s="65"/>
      <c r="D599" s="65"/>
      <c r="E599" s="65"/>
      <c r="F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ht="11.25" customHeight="1">
      <c r="A600" s="65"/>
      <c r="B600" s="65"/>
      <c r="C600" s="65"/>
      <c r="D600" s="65"/>
      <c r="E600" s="65"/>
      <c r="F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ht="11.25" customHeight="1">
      <c r="A601" s="65"/>
      <c r="B601" s="65"/>
      <c r="C601" s="65"/>
      <c r="D601" s="65"/>
      <c r="E601" s="65"/>
      <c r="F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ht="11.25" customHeight="1">
      <c r="A602" s="65"/>
      <c r="B602" s="65"/>
      <c r="C602" s="65"/>
      <c r="D602" s="65"/>
      <c r="E602" s="65"/>
      <c r="F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ht="11.25" customHeight="1">
      <c r="A603" s="65"/>
      <c r="B603" s="65"/>
      <c r="C603" s="65"/>
      <c r="D603" s="65"/>
      <c r="E603" s="65"/>
      <c r="F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ht="11.25" customHeight="1">
      <c r="A604" s="65"/>
      <c r="B604" s="65"/>
      <c r="C604" s="65"/>
      <c r="D604" s="65"/>
      <c r="E604" s="65"/>
      <c r="F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ht="11.25" customHeight="1">
      <c r="A605" s="65"/>
      <c r="B605" s="65"/>
      <c r="C605" s="65"/>
      <c r="D605" s="65"/>
      <c r="E605" s="65"/>
      <c r="F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ht="11.25" customHeight="1">
      <c r="A606" s="65"/>
      <c r="B606" s="65"/>
      <c r="C606" s="65"/>
      <c r="D606" s="65"/>
      <c r="E606" s="65"/>
      <c r="F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ht="11.25" customHeight="1">
      <c r="A607" s="65"/>
      <c r="B607" s="65"/>
      <c r="C607" s="65"/>
      <c r="D607" s="65"/>
      <c r="E607" s="65"/>
      <c r="F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ht="11.25" customHeight="1">
      <c r="A608" s="65"/>
      <c r="B608" s="65"/>
      <c r="C608" s="65"/>
      <c r="D608" s="65"/>
      <c r="E608" s="65"/>
      <c r="F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ht="11.25" customHeight="1">
      <c r="A609" s="65"/>
      <c r="B609" s="65"/>
      <c r="C609" s="65"/>
      <c r="D609" s="65"/>
      <c r="E609" s="65"/>
      <c r="F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ht="11.25" customHeight="1">
      <c r="A610" s="65"/>
      <c r="B610" s="65"/>
      <c r="C610" s="65"/>
      <c r="D610" s="65"/>
      <c r="E610" s="65"/>
      <c r="F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ht="11.25" customHeight="1">
      <c r="A611" s="65"/>
      <c r="B611" s="65"/>
      <c r="C611" s="65"/>
      <c r="D611" s="65"/>
      <c r="E611" s="65"/>
      <c r="F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ht="11.25" customHeight="1">
      <c r="A612" s="65"/>
      <c r="B612" s="65"/>
      <c r="C612" s="65"/>
      <c r="D612" s="65"/>
      <c r="E612" s="65"/>
      <c r="F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ht="11.25" customHeight="1">
      <c r="A613" s="65"/>
      <c r="B613" s="65"/>
      <c r="C613" s="65"/>
      <c r="D613" s="65"/>
      <c r="E613" s="65"/>
      <c r="F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ht="11.25" customHeight="1">
      <c r="A614" s="65"/>
      <c r="B614" s="65"/>
      <c r="C614" s="65"/>
      <c r="D614" s="65"/>
      <c r="E614" s="65"/>
      <c r="F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ht="11.25" customHeight="1">
      <c r="A615" s="65"/>
      <c r="B615" s="65"/>
      <c r="C615" s="65"/>
      <c r="D615" s="65"/>
      <c r="E615" s="65"/>
      <c r="F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ht="11.25" customHeight="1">
      <c r="A616" s="65"/>
      <c r="B616" s="65"/>
      <c r="C616" s="65"/>
      <c r="D616" s="65"/>
      <c r="E616" s="65"/>
      <c r="F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ht="11.25" customHeight="1">
      <c r="A617" s="65"/>
      <c r="B617" s="65"/>
      <c r="C617" s="65"/>
      <c r="D617" s="65"/>
      <c r="E617" s="65"/>
      <c r="F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ht="11.25" customHeight="1">
      <c r="A618" s="65"/>
      <c r="B618" s="65"/>
      <c r="C618" s="65"/>
      <c r="D618" s="65"/>
      <c r="E618" s="65"/>
      <c r="F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ht="11.25" customHeight="1">
      <c r="A619" s="65"/>
      <c r="B619" s="65"/>
      <c r="C619" s="65"/>
      <c r="D619" s="65"/>
      <c r="E619" s="65"/>
      <c r="F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ht="11.25" customHeight="1">
      <c r="A620" s="65"/>
      <c r="B620" s="65"/>
      <c r="C620" s="65"/>
      <c r="D620" s="65"/>
      <c r="E620" s="65"/>
      <c r="F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ht="11.25" customHeight="1">
      <c r="A621" s="65"/>
      <c r="B621" s="65"/>
      <c r="C621" s="65"/>
      <c r="D621" s="65"/>
      <c r="E621" s="65"/>
      <c r="F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ht="11.25" customHeight="1">
      <c r="A622" s="65"/>
      <c r="B622" s="65"/>
      <c r="C622" s="65"/>
      <c r="D622" s="65"/>
      <c r="E622" s="65"/>
      <c r="F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ht="11.25" customHeight="1">
      <c r="A623" s="65"/>
      <c r="B623" s="65"/>
      <c r="C623" s="65"/>
      <c r="D623" s="65"/>
      <c r="E623" s="65"/>
      <c r="F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ht="11.25" customHeight="1">
      <c r="A624" s="65"/>
      <c r="B624" s="65"/>
      <c r="C624" s="65"/>
      <c r="D624" s="65"/>
      <c r="E624" s="65"/>
      <c r="F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ht="11.25" customHeight="1">
      <c r="A625" s="65"/>
      <c r="B625" s="65"/>
      <c r="C625" s="65"/>
      <c r="D625" s="65"/>
      <c r="E625" s="65"/>
      <c r="F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ht="11.25" customHeight="1">
      <c r="A626" s="65"/>
      <c r="B626" s="65"/>
      <c r="C626" s="65"/>
      <c r="D626" s="65"/>
      <c r="E626" s="65"/>
      <c r="F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ht="11.25" customHeight="1">
      <c r="A627" s="65"/>
      <c r="B627" s="65"/>
      <c r="C627" s="65"/>
      <c r="D627" s="65"/>
      <c r="E627" s="65"/>
      <c r="F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ht="11.25" customHeight="1">
      <c r="A628" s="65"/>
      <c r="B628" s="65"/>
      <c r="C628" s="65"/>
      <c r="D628" s="65"/>
      <c r="E628" s="65"/>
      <c r="F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ht="11.25" customHeight="1">
      <c r="A629" s="65"/>
      <c r="B629" s="65"/>
      <c r="C629" s="65"/>
      <c r="D629" s="65"/>
      <c r="E629" s="65"/>
      <c r="F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ht="11.25" customHeight="1">
      <c r="A630" s="65"/>
      <c r="B630" s="65"/>
      <c r="C630" s="65"/>
      <c r="D630" s="65"/>
      <c r="E630" s="65"/>
      <c r="F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ht="11.25" customHeight="1">
      <c r="A631" s="65"/>
      <c r="B631" s="65"/>
      <c r="C631" s="65"/>
      <c r="D631" s="65"/>
      <c r="E631" s="65"/>
      <c r="F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ht="11.25" customHeight="1">
      <c r="A632" s="65"/>
      <c r="B632" s="65"/>
      <c r="C632" s="65"/>
      <c r="D632" s="65"/>
      <c r="E632" s="65"/>
      <c r="F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ht="11.25" customHeight="1">
      <c r="A633" s="65"/>
      <c r="B633" s="65"/>
      <c r="C633" s="65"/>
      <c r="D633" s="65"/>
      <c r="E633" s="65"/>
      <c r="F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ht="11.25" customHeight="1">
      <c r="A634" s="65"/>
      <c r="B634" s="65"/>
      <c r="C634" s="65"/>
      <c r="D634" s="65"/>
      <c r="E634" s="65"/>
      <c r="F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ht="11.25" customHeight="1">
      <c r="A635" s="65"/>
      <c r="B635" s="65"/>
      <c r="C635" s="65"/>
      <c r="D635" s="65"/>
      <c r="E635" s="65"/>
      <c r="F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ht="11.25" customHeight="1">
      <c r="A636" s="65"/>
      <c r="B636" s="65"/>
      <c r="C636" s="65"/>
      <c r="D636" s="65"/>
      <c r="E636" s="65"/>
      <c r="F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ht="11.25" customHeight="1">
      <c r="A637" s="65"/>
      <c r="B637" s="65"/>
      <c r="C637" s="65"/>
      <c r="D637" s="65"/>
      <c r="E637" s="65"/>
      <c r="F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ht="11.25" customHeight="1">
      <c r="A638" s="65"/>
      <c r="B638" s="65"/>
      <c r="C638" s="65"/>
      <c r="D638" s="65"/>
      <c r="E638" s="65"/>
      <c r="F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ht="11.25" customHeight="1">
      <c r="A639" s="65"/>
      <c r="B639" s="65"/>
      <c r="C639" s="65"/>
      <c r="D639" s="65"/>
      <c r="E639" s="65"/>
      <c r="F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ht="11.25" customHeight="1">
      <c r="A640" s="65"/>
      <c r="B640" s="65"/>
      <c r="C640" s="65"/>
      <c r="D640" s="65"/>
      <c r="E640" s="65"/>
      <c r="F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ht="11.25" customHeight="1">
      <c r="A641" s="65"/>
      <c r="B641" s="65"/>
      <c r="C641" s="65"/>
      <c r="D641" s="65"/>
      <c r="E641" s="65"/>
      <c r="F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ht="11.25" customHeight="1">
      <c r="A642" s="65"/>
      <c r="B642" s="65"/>
      <c r="C642" s="65"/>
      <c r="D642" s="65"/>
      <c r="E642" s="65"/>
      <c r="F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ht="11.25" customHeight="1">
      <c r="A643" s="65"/>
      <c r="B643" s="65"/>
      <c r="C643" s="65"/>
      <c r="D643" s="65"/>
      <c r="E643" s="65"/>
      <c r="F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ht="11.25" customHeight="1">
      <c r="A644" s="65"/>
      <c r="B644" s="65"/>
      <c r="C644" s="65"/>
      <c r="D644" s="65"/>
      <c r="E644" s="65"/>
      <c r="F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ht="11.25" customHeight="1">
      <c r="A645" s="65"/>
      <c r="B645" s="65"/>
      <c r="C645" s="65"/>
      <c r="D645" s="65"/>
      <c r="E645" s="65"/>
      <c r="F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ht="11.25" customHeight="1">
      <c r="A646" s="65"/>
      <c r="B646" s="65"/>
      <c r="C646" s="65"/>
      <c r="D646" s="65"/>
      <c r="E646" s="65"/>
      <c r="F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ht="11.25" customHeight="1">
      <c r="A647" s="65"/>
      <c r="B647" s="65"/>
      <c r="C647" s="65"/>
      <c r="D647" s="65"/>
      <c r="E647" s="65"/>
      <c r="F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ht="11.25" customHeight="1">
      <c r="A648" s="65"/>
      <c r="B648" s="65"/>
      <c r="C648" s="65"/>
      <c r="D648" s="65"/>
      <c r="E648" s="65"/>
      <c r="F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ht="11.25" customHeight="1">
      <c r="A649" s="65"/>
      <c r="B649" s="65"/>
      <c r="C649" s="65"/>
      <c r="D649" s="65"/>
      <c r="E649" s="65"/>
      <c r="F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ht="11.25" customHeight="1">
      <c r="A650" s="65"/>
      <c r="B650" s="65"/>
      <c r="C650" s="65"/>
      <c r="D650" s="65"/>
      <c r="E650" s="65"/>
      <c r="F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ht="11.25" customHeight="1">
      <c r="A651" s="65"/>
      <c r="B651" s="65"/>
      <c r="C651" s="65"/>
      <c r="D651" s="65"/>
      <c r="E651" s="65"/>
      <c r="F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ht="11.25" customHeight="1">
      <c r="A652" s="65"/>
      <c r="B652" s="65"/>
      <c r="C652" s="65"/>
      <c r="D652" s="65"/>
      <c r="E652" s="65"/>
      <c r="F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ht="11.25" customHeight="1">
      <c r="A653" s="65"/>
      <c r="B653" s="65"/>
      <c r="C653" s="65"/>
      <c r="D653" s="65"/>
      <c r="E653" s="65"/>
      <c r="F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ht="11.25" customHeight="1">
      <c r="A654" s="65"/>
      <c r="B654" s="65"/>
      <c r="C654" s="65"/>
      <c r="D654" s="65"/>
      <c r="E654" s="65"/>
      <c r="F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ht="11.25" customHeight="1">
      <c r="A655" s="65"/>
      <c r="B655" s="65"/>
      <c r="C655" s="65"/>
      <c r="D655" s="65"/>
      <c r="E655" s="65"/>
      <c r="F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ht="11.25" customHeight="1">
      <c r="A656" s="65"/>
      <c r="B656" s="65"/>
      <c r="C656" s="65"/>
      <c r="D656" s="65"/>
      <c r="E656" s="65"/>
      <c r="F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ht="11.25" customHeight="1">
      <c r="A657" s="65"/>
      <c r="B657" s="65"/>
      <c r="C657" s="65"/>
      <c r="D657" s="65"/>
      <c r="E657" s="65"/>
      <c r="F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ht="11.25" customHeight="1">
      <c r="A658" s="65"/>
      <c r="B658" s="65"/>
      <c r="C658" s="65"/>
      <c r="D658" s="65"/>
      <c r="E658" s="65"/>
      <c r="F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ht="11.25" customHeight="1">
      <c r="A659" s="65"/>
      <c r="B659" s="65"/>
      <c r="C659" s="65"/>
      <c r="D659" s="65"/>
      <c r="E659" s="65"/>
      <c r="F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ht="11.25" customHeight="1">
      <c r="A660" s="65"/>
      <c r="B660" s="65"/>
      <c r="C660" s="65"/>
      <c r="D660" s="65"/>
      <c r="E660" s="65"/>
      <c r="F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ht="11.25" customHeight="1">
      <c r="A661" s="65"/>
      <c r="B661" s="65"/>
      <c r="C661" s="65"/>
      <c r="D661" s="65"/>
      <c r="E661" s="65"/>
      <c r="F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ht="11.25" customHeight="1">
      <c r="A662" s="65"/>
      <c r="B662" s="65"/>
      <c r="C662" s="65"/>
      <c r="D662" s="65"/>
      <c r="E662" s="65"/>
      <c r="F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ht="11.25" customHeight="1">
      <c r="A663" s="65"/>
      <c r="B663" s="65"/>
      <c r="C663" s="65"/>
      <c r="D663" s="65"/>
      <c r="E663" s="65"/>
      <c r="F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ht="11.25" customHeight="1">
      <c r="A664" s="65"/>
      <c r="B664" s="65"/>
      <c r="C664" s="65"/>
      <c r="D664" s="65"/>
      <c r="E664" s="65"/>
      <c r="F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ht="11.25" customHeight="1">
      <c r="A665" s="65"/>
      <c r="B665" s="65"/>
      <c r="C665" s="65"/>
      <c r="D665" s="65"/>
      <c r="E665" s="65"/>
      <c r="F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ht="11.25" customHeight="1">
      <c r="A666" s="65"/>
      <c r="B666" s="65"/>
      <c r="C666" s="65"/>
      <c r="D666" s="65"/>
      <c r="E666" s="65"/>
      <c r="F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ht="11.25" customHeight="1">
      <c r="A667" s="65"/>
      <c r="B667" s="65"/>
      <c r="C667" s="65"/>
      <c r="D667" s="65"/>
      <c r="E667" s="65"/>
      <c r="F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ht="11.25" customHeight="1">
      <c r="A668" s="65"/>
      <c r="B668" s="65"/>
      <c r="C668" s="65"/>
      <c r="D668" s="65"/>
      <c r="E668" s="65"/>
      <c r="F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ht="11.25" customHeight="1">
      <c r="A669" s="65"/>
      <c r="B669" s="65"/>
      <c r="C669" s="65"/>
      <c r="D669" s="65"/>
      <c r="E669" s="65"/>
      <c r="F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ht="11.25" customHeight="1">
      <c r="A670" s="65"/>
      <c r="B670" s="65"/>
      <c r="C670" s="65"/>
      <c r="D670" s="65"/>
      <c r="E670" s="65"/>
      <c r="F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ht="11.25" customHeight="1">
      <c r="A671" s="65"/>
      <c r="B671" s="65"/>
      <c r="C671" s="65"/>
      <c r="D671" s="65"/>
      <c r="E671" s="65"/>
      <c r="F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ht="11.25" customHeight="1">
      <c r="A672" s="65"/>
      <c r="B672" s="65"/>
      <c r="C672" s="65"/>
      <c r="D672" s="65"/>
      <c r="E672" s="65"/>
      <c r="F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ht="11.25" customHeight="1">
      <c r="A673" s="65"/>
      <c r="B673" s="65"/>
      <c r="C673" s="65"/>
      <c r="D673" s="65"/>
      <c r="E673" s="65"/>
      <c r="F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ht="11.25" customHeight="1">
      <c r="A674" s="65"/>
      <c r="B674" s="65"/>
      <c r="C674" s="65"/>
      <c r="D674" s="65"/>
      <c r="E674" s="65"/>
      <c r="F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ht="11.25" customHeight="1">
      <c r="A675" s="65"/>
      <c r="B675" s="65"/>
      <c r="C675" s="65"/>
      <c r="D675" s="65"/>
      <c r="E675" s="65"/>
      <c r="F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ht="11.25" customHeight="1">
      <c r="A676" s="65"/>
      <c r="B676" s="65"/>
      <c r="C676" s="65"/>
      <c r="D676" s="65"/>
      <c r="E676" s="65"/>
      <c r="F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ht="11.25" customHeight="1">
      <c r="A677" s="65"/>
      <c r="B677" s="65"/>
      <c r="C677" s="65"/>
      <c r="D677" s="65"/>
      <c r="E677" s="65"/>
      <c r="F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ht="11.25" customHeight="1">
      <c r="A678" s="65"/>
      <c r="B678" s="65"/>
      <c r="C678" s="65"/>
      <c r="D678" s="65"/>
      <c r="E678" s="65"/>
      <c r="F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ht="11.25" customHeight="1">
      <c r="A679" s="65"/>
      <c r="B679" s="65"/>
      <c r="C679" s="65"/>
      <c r="D679" s="65"/>
      <c r="E679" s="65"/>
      <c r="F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ht="11.25" customHeight="1">
      <c r="A680" s="65"/>
      <c r="B680" s="65"/>
      <c r="C680" s="65"/>
      <c r="D680" s="65"/>
      <c r="E680" s="65"/>
      <c r="F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ht="11.25" customHeight="1">
      <c r="A681" s="65"/>
      <c r="B681" s="65"/>
      <c r="C681" s="65"/>
      <c r="D681" s="65"/>
      <c r="E681" s="65"/>
      <c r="F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ht="11.25" customHeight="1">
      <c r="A682" s="65"/>
      <c r="B682" s="65"/>
      <c r="C682" s="65"/>
      <c r="D682" s="65"/>
      <c r="E682" s="65"/>
      <c r="F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ht="11.25" customHeight="1">
      <c r="A683" s="65"/>
      <c r="B683" s="65"/>
      <c r="C683" s="65"/>
      <c r="D683" s="65"/>
      <c r="E683" s="65"/>
      <c r="F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ht="11.25" customHeight="1">
      <c r="A684" s="65"/>
      <c r="B684" s="65"/>
      <c r="C684" s="65"/>
      <c r="D684" s="65"/>
      <c r="E684" s="65"/>
      <c r="F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ht="11.25" customHeight="1">
      <c r="A685" s="65"/>
      <c r="B685" s="65"/>
      <c r="C685" s="65"/>
      <c r="D685" s="65"/>
      <c r="E685" s="65"/>
      <c r="F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ht="11.25" customHeight="1">
      <c r="A686" s="65"/>
      <c r="B686" s="65"/>
      <c r="C686" s="65"/>
      <c r="D686" s="65"/>
      <c r="E686" s="65"/>
      <c r="F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ht="11.25" customHeight="1">
      <c r="A687" s="65"/>
      <c r="B687" s="65"/>
      <c r="C687" s="65"/>
      <c r="D687" s="65"/>
      <c r="E687" s="65"/>
      <c r="F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ht="11.25" customHeight="1">
      <c r="A688" s="65"/>
      <c r="B688" s="65"/>
      <c r="C688" s="65"/>
      <c r="D688" s="65"/>
      <c r="E688" s="65"/>
      <c r="F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ht="11.25" customHeight="1">
      <c r="A689" s="65"/>
      <c r="B689" s="65"/>
      <c r="C689" s="65"/>
      <c r="D689" s="65"/>
      <c r="E689" s="65"/>
      <c r="F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ht="11.25" customHeight="1">
      <c r="A690" s="65"/>
      <c r="B690" s="65"/>
      <c r="C690" s="65"/>
      <c r="D690" s="65"/>
      <c r="E690" s="65"/>
      <c r="F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ht="11.25" customHeight="1">
      <c r="A691" s="65"/>
      <c r="B691" s="65"/>
      <c r="C691" s="65"/>
      <c r="D691" s="65"/>
      <c r="E691" s="65"/>
      <c r="F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ht="11.25" customHeight="1">
      <c r="A692" s="65"/>
      <c r="B692" s="65"/>
      <c r="C692" s="65"/>
      <c r="D692" s="65"/>
      <c r="E692" s="65"/>
      <c r="F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ht="11.25" customHeight="1">
      <c r="A693" s="65"/>
      <c r="B693" s="65"/>
      <c r="C693" s="65"/>
      <c r="D693" s="65"/>
      <c r="E693" s="65"/>
      <c r="F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ht="11.25" customHeight="1">
      <c r="A694" s="65"/>
      <c r="B694" s="65"/>
      <c r="C694" s="65"/>
      <c r="D694" s="65"/>
      <c r="E694" s="65"/>
      <c r="F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ht="11.25" customHeight="1">
      <c r="A695" s="65"/>
      <c r="B695" s="65"/>
      <c r="C695" s="65"/>
      <c r="D695" s="65"/>
      <c r="E695" s="65"/>
      <c r="F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ht="11.25" customHeight="1">
      <c r="A696" s="65"/>
      <c r="B696" s="65"/>
      <c r="C696" s="65"/>
      <c r="D696" s="65"/>
      <c r="E696" s="65"/>
      <c r="F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ht="11.25" customHeight="1">
      <c r="A697" s="65"/>
      <c r="B697" s="65"/>
      <c r="C697" s="65"/>
      <c r="D697" s="65"/>
      <c r="E697" s="65"/>
      <c r="F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ht="11.25" customHeight="1">
      <c r="A698" s="65"/>
      <c r="B698" s="65"/>
      <c r="C698" s="65"/>
      <c r="D698" s="65"/>
      <c r="E698" s="65"/>
      <c r="F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ht="11.25" customHeight="1">
      <c r="A699" s="65"/>
      <c r="B699" s="65"/>
      <c r="C699" s="65"/>
      <c r="D699" s="65"/>
      <c r="E699" s="65"/>
      <c r="F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ht="11.25" customHeight="1">
      <c r="A700" s="65"/>
      <c r="B700" s="65"/>
      <c r="C700" s="65"/>
      <c r="D700" s="65"/>
      <c r="E700" s="65"/>
      <c r="F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ht="11.25" customHeight="1">
      <c r="A701" s="65"/>
      <c r="B701" s="65"/>
      <c r="C701" s="65"/>
      <c r="D701" s="65"/>
      <c r="E701" s="65"/>
      <c r="F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ht="11.25" customHeight="1">
      <c r="A702" s="65"/>
      <c r="B702" s="65"/>
      <c r="C702" s="65"/>
      <c r="D702" s="65"/>
      <c r="E702" s="65"/>
      <c r="F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ht="11.25" customHeight="1">
      <c r="A703" s="65"/>
      <c r="B703" s="65"/>
      <c r="C703" s="65"/>
      <c r="D703" s="65"/>
      <c r="E703" s="65"/>
      <c r="F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ht="11.25" customHeight="1">
      <c r="A704" s="65"/>
      <c r="B704" s="65"/>
      <c r="C704" s="65"/>
      <c r="D704" s="65"/>
      <c r="E704" s="65"/>
      <c r="F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ht="11.25" customHeight="1">
      <c r="A705" s="65"/>
      <c r="B705" s="65"/>
      <c r="C705" s="65"/>
      <c r="D705" s="65"/>
      <c r="E705" s="65"/>
      <c r="F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ht="11.25" customHeight="1">
      <c r="A706" s="65"/>
      <c r="B706" s="65"/>
      <c r="C706" s="65"/>
      <c r="D706" s="65"/>
      <c r="E706" s="65"/>
      <c r="F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ht="11.25" customHeight="1">
      <c r="A707" s="65"/>
      <c r="B707" s="65"/>
      <c r="C707" s="65"/>
      <c r="D707" s="65"/>
      <c r="E707" s="65"/>
      <c r="F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ht="11.25" customHeight="1">
      <c r="A708" s="65"/>
      <c r="B708" s="65"/>
      <c r="C708" s="65"/>
      <c r="D708" s="65"/>
      <c r="E708" s="65"/>
      <c r="F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ht="11.25" customHeight="1">
      <c r="A709" s="65"/>
      <c r="B709" s="65"/>
      <c r="C709" s="65"/>
      <c r="D709" s="65"/>
      <c r="E709" s="65"/>
      <c r="F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ht="11.25" customHeight="1">
      <c r="A710" s="65"/>
      <c r="B710" s="65"/>
      <c r="C710" s="65"/>
      <c r="D710" s="65"/>
      <c r="E710" s="65"/>
      <c r="F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ht="11.25" customHeight="1">
      <c r="A711" s="65"/>
      <c r="B711" s="65"/>
      <c r="C711" s="65"/>
      <c r="D711" s="65"/>
      <c r="E711" s="65"/>
      <c r="F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ht="11.25" customHeight="1">
      <c r="A712" s="65"/>
      <c r="B712" s="65"/>
      <c r="C712" s="65"/>
      <c r="D712" s="65"/>
      <c r="E712" s="65"/>
      <c r="F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ht="11.25" customHeight="1">
      <c r="A713" s="65"/>
      <c r="B713" s="65"/>
      <c r="C713" s="65"/>
      <c r="D713" s="65"/>
      <c r="E713" s="65"/>
      <c r="F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ht="11.25" customHeight="1">
      <c r="A714" s="65"/>
      <c r="B714" s="65"/>
      <c r="C714" s="65"/>
      <c r="D714" s="65"/>
      <c r="E714" s="65"/>
      <c r="F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ht="11.25" customHeight="1">
      <c r="A715" s="65"/>
      <c r="B715" s="65"/>
      <c r="C715" s="65"/>
      <c r="D715" s="65"/>
      <c r="E715" s="65"/>
      <c r="F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ht="11.25" customHeight="1">
      <c r="A716" s="65"/>
      <c r="B716" s="65"/>
      <c r="C716" s="65"/>
      <c r="D716" s="65"/>
      <c r="E716" s="65"/>
      <c r="F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ht="11.25" customHeight="1">
      <c r="A717" s="65"/>
      <c r="B717" s="65"/>
      <c r="C717" s="65"/>
      <c r="D717" s="65"/>
      <c r="E717" s="65"/>
      <c r="F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ht="11.25" customHeight="1">
      <c r="A718" s="65"/>
      <c r="B718" s="65"/>
      <c r="C718" s="65"/>
      <c r="D718" s="65"/>
      <c r="E718" s="65"/>
      <c r="F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ht="11.25" customHeight="1">
      <c r="A719" s="65"/>
      <c r="B719" s="65"/>
      <c r="C719" s="65"/>
      <c r="D719" s="65"/>
      <c r="E719" s="65"/>
      <c r="F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ht="11.25" customHeight="1">
      <c r="A720" s="65"/>
      <c r="B720" s="65"/>
      <c r="C720" s="65"/>
      <c r="D720" s="65"/>
      <c r="E720" s="65"/>
      <c r="F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ht="11.25" customHeight="1">
      <c r="A721" s="65"/>
      <c r="B721" s="65"/>
      <c r="C721" s="65"/>
      <c r="D721" s="65"/>
      <c r="E721" s="65"/>
      <c r="F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ht="11.25" customHeight="1">
      <c r="A722" s="65"/>
      <c r="B722" s="65"/>
      <c r="C722" s="65"/>
      <c r="D722" s="65"/>
      <c r="E722" s="65"/>
      <c r="F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ht="11.25" customHeight="1">
      <c r="A723" s="65"/>
      <c r="B723" s="65"/>
      <c r="C723" s="65"/>
      <c r="D723" s="65"/>
      <c r="E723" s="65"/>
      <c r="F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ht="11.25" customHeight="1">
      <c r="A724" s="65"/>
      <c r="B724" s="65"/>
      <c r="C724" s="65"/>
      <c r="D724" s="65"/>
      <c r="E724" s="65"/>
      <c r="F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ht="11.25" customHeight="1">
      <c r="A725" s="65"/>
      <c r="B725" s="65"/>
      <c r="C725" s="65"/>
      <c r="D725" s="65"/>
      <c r="E725" s="65"/>
      <c r="F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ht="11.25" customHeight="1">
      <c r="A726" s="65"/>
      <c r="B726" s="65"/>
      <c r="C726" s="65"/>
      <c r="D726" s="65"/>
      <c r="E726" s="65"/>
      <c r="F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ht="11.25" customHeight="1">
      <c r="A727" s="65"/>
      <c r="B727" s="65"/>
      <c r="C727" s="65"/>
      <c r="D727" s="65"/>
      <c r="E727" s="65"/>
      <c r="F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ht="11.25" customHeight="1">
      <c r="A728" s="65"/>
      <c r="B728" s="65"/>
      <c r="C728" s="65"/>
      <c r="D728" s="65"/>
      <c r="E728" s="65"/>
      <c r="F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ht="11.25" customHeight="1">
      <c r="A729" s="65"/>
      <c r="B729" s="65"/>
      <c r="C729" s="65"/>
      <c r="D729" s="65"/>
      <c r="E729" s="65"/>
      <c r="F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ht="11.25" customHeight="1">
      <c r="A730" s="65"/>
      <c r="B730" s="65"/>
      <c r="C730" s="65"/>
      <c r="D730" s="65"/>
      <c r="E730" s="65"/>
      <c r="F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ht="11.25" customHeight="1">
      <c r="A731" s="65"/>
      <c r="B731" s="65"/>
      <c r="C731" s="65"/>
      <c r="D731" s="65"/>
      <c r="E731" s="65"/>
      <c r="F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ht="11.25" customHeight="1">
      <c r="A732" s="65"/>
      <c r="B732" s="65"/>
      <c r="C732" s="65"/>
      <c r="D732" s="65"/>
      <c r="E732" s="65"/>
      <c r="F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ht="11.25" customHeight="1">
      <c r="A733" s="65"/>
      <c r="B733" s="65"/>
      <c r="C733" s="65"/>
      <c r="D733" s="65"/>
      <c r="E733" s="65"/>
      <c r="F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ht="11.25" customHeight="1">
      <c r="A734" s="65"/>
      <c r="B734" s="65"/>
      <c r="C734" s="65"/>
      <c r="D734" s="65"/>
      <c r="E734" s="65"/>
      <c r="F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ht="11.25" customHeight="1">
      <c r="A735" s="65"/>
      <c r="B735" s="65"/>
      <c r="C735" s="65"/>
      <c r="D735" s="65"/>
      <c r="E735" s="65"/>
      <c r="F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ht="11.25" customHeight="1">
      <c r="A736" s="65"/>
      <c r="B736" s="65"/>
      <c r="C736" s="65"/>
      <c r="D736" s="65"/>
      <c r="E736" s="65"/>
      <c r="F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ht="11.25" customHeight="1">
      <c r="A737" s="65"/>
      <c r="B737" s="65"/>
      <c r="C737" s="65"/>
      <c r="D737" s="65"/>
      <c r="E737" s="65"/>
      <c r="F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ht="11.25" customHeight="1">
      <c r="A738" s="65"/>
      <c r="B738" s="65"/>
      <c r="C738" s="65"/>
      <c r="D738" s="65"/>
      <c r="E738" s="65"/>
      <c r="F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ht="11.25" customHeight="1">
      <c r="A739" s="65"/>
      <c r="B739" s="65"/>
      <c r="C739" s="65"/>
      <c r="D739" s="65"/>
      <c r="E739" s="65"/>
      <c r="F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ht="11.25" customHeight="1">
      <c r="A740" s="65"/>
      <c r="B740" s="65"/>
      <c r="C740" s="65"/>
      <c r="D740" s="65"/>
      <c r="E740" s="65"/>
      <c r="F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ht="11.25" customHeight="1">
      <c r="A741" s="65"/>
      <c r="B741" s="65"/>
      <c r="C741" s="65"/>
      <c r="D741" s="65"/>
      <c r="E741" s="65"/>
      <c r="F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ht="11.25" customHeight="1">
      <c r="A742" s="65"/>
      <c r="B742" s="65"/>
      <c r="C742" s="65"/>
      <c r="D742" s="65"/>
      <c r="E742" s="65"/>
      <c r="F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ht="11.25" customHeight="1">
      <c r="A743" s="65"/>
      <c r="B743" s="65"/>
      <c r="C743" s="65"/>
      <c r="D743" s="65"/>
      <c r="E743" s="65"/>
      <c r="F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ht="11.25" customHeight="1">
      <c r="A744" s="65"/>
      <c r="B744" s="65"/>
      <c r="C744" s="65"/>
      <c r="D744" s="65"/>
      <c r="E744" s="65"/>
      <c r="F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ht="11.25" customHeight="1">
      <c r="A745" s="65"/>
      <c r="B745" s="65"/>
      <c r="C745" s="65"/>
      <c r="D745" s="65"/>
      <c r="E745" s="65"/>
      <c r="F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ht="11.25" customHeight="1">
      <c r="A746" s="65"/>
      <c r="B746" s="65"/>
      <c r="C746" s="65"/>
      <c r="D746" s="65"/>
      <c r="E746" s="65"/>
      <c r="F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ht="11.25" customHeight="1">
      <c r="A747" s="65"/>
      <c r="B747" s="65"/>
      <c r="C747" s="65"/>
      <c r="D747" s="65"/>
      <c r="E747" s="65"/>
      <c r="F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ht="11.25" customHeight="1">
      <c r="A748" s="65"/>
      <c r="B748" s="65"/>
      <c r="C748" s="65"/>
      <c r="D748" s="65"/>
      <c r="E748" s="65"/>
      <c r="F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ht="11.25" customHeight="1">
      <c r="A749" s="65"/>
      <c r="B749" s="65"/>
      <c r="C749" s="65"/>
      <c r="D749" s="65"/>
      <c r="E749" s="65"/>
      <c r="F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ht="11.25" customHeight="1">
      <c r="A750" s="65"/>
      <c r="B750" s="65"/>
      <c r="C750" s="65"/>
      <c r="D750" s="65"/>
      <c r="E750" s="65"/>
      <c r="F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ht="11.25" customHeight="1">
      <c r="A751" s="65"/>
      <c r="B751" s="65"/>
      <c r="C751" s="65"/>
      <c r="D751" s="65"/>
      <c r="E751" s="65"/>
      <c r="F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ht="11.25" customHeight="1">
      <c r="A752" s="65"/>
      <c r="B752" s="65"/>
      <c r="C752" s="65"/>
      <c r="D752" s="65"/>
      <c r="E752" s="65"/>
      <c r="F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ht="11.25" customHeight="1">
      <c r="A753" s="65"/>
      <c r="B753" s="65"/>
      <c r="C753" s="65"/>
      <c r="D753" s="65"/>
      <c r="E753" s="65"/>
      <c r="F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ht="11.25" customHeight="1">
      <c r="A754" s="65"/>
      <c r="B754" s="65"/>
      <c r="C754" s="65"/>
      <c r="D754" s="65"/>
      <c r="E754" s="65"/>
      <c r="F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ht="11.25" customHeight="1">
      <c r="A755" s="65"/>
      <c r="B755" s="65"/>
      <c r="C755" s="65"/>
      <c r="D755" s="65"/>
      <c r="E755" s="65"/>
      <c r="F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ht="11.25" customHeight="1">
      <c r="A756" s="65"/>
      <c r="B756" s="65"/>
      <c r="C756" s="65"/>
      <c r="D756" s="65"/>
      <c r="E756" s="65"/>
      <c r="F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ht="11.25" customHeight="1">
      <c r="A757" s="65"/>
      <c r="B757" s="65"/>
      <c r="C757" s="65"/>
      <c r="D757" s="65"/>
      <c r="E757" s="65"/>
      <c r="F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ht="11.25" customHeight="1">
      <c r="A758" s="65"/>
      <c r="B758" s="65"/>
      <c r="C758" s="65"/>
      <c r="D758" s="65"/>
      <c r="E758" s="65"/>
      <c r="F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ht="11.25" customHeight="1">
      <c r="A759" s="65"/>
      <c r="B759" s="65"/>
      <c r="C759" s="65"/>
      <c r="D759" s="65"/>
      <c r="E759" s="65"/>
      <c r="F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ht="11.25" customHeight="1">
      <c r="A760" s="65"/>
      <c r="B760" s="65"/>
      <c r="C760" s="65"/>
      <c r="D760" s="65"/>
      <c r="E760" s="65"/>
      <c r="F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ht="11.25" customHeight="1">
      <c r="A761" s="65"/>
      <c r="B761" s="65"/>
      <c r="C761" s="65"/>
      <c r="D761" s="65"/>
      <c r="E761" s="65"/>
      <c r="F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ht="11.25" customHeight="1">
      <c r="A762" s="65"/>
      <c r="B762" s="65"/>
      <c r="C762" s="65"/>
      <c r="D762" s="65"/>
      <c r="E762" s="65"/>
      <c r="F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ht="11.25" customHeight="1">
      <c r="A763" s="65"/>
      <c r="B763" s="65"/>
      <c r="C763" s="65"/>
      <c r="D763" s="65"/>
      <c r="E763" s="65"/>
      <c r="F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ht="11.25" customHeight="1">
      <c r="A764" s="65"/>
      <c r="B764" s="65"/>
      <c r="C764" s="65"/>
      <c r="D764" s="65"/>
      <c r="E764" s="65"/>
      <c r="F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ht="11.25" customHeight="1">
      <c r="A765" s="65"/>
      <c r="B765" s="65"/>
      <c r="C765" s="65"/>
      <c r="D765" s="65"/>
      <c r="E765" s="65"/>
      <c r="F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ht="11.25" customHeight="1">
      <c r="A766" s="65"/>
      <c r="B766" s="65"/>
      <c r="C766" s="65"/>
      <c r="D766" s="65"/>
      <c r="E766" s="65"/>
      <c r="F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ht="11.25" customHeight="1">
      <c r="A767" s="65"/>
      <c r="B767" s="65"/>
      <c r="C767" s="65"/>
      <c r="D767" s="65"/>
      <c r="E767" s="65"/>
      <c r="F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ht="11.25" customHeight="1">
      <c r="A768" s="65"/>
      <c r="B768" s="65"/>
      <c r="C768" s="65"/>
      <c r="D768" s="65"/>
      <c r="E768" s="65"/>
      <c r="F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ht="11.25" customHeight="1">
      <c r="A769" s="65"/>
      <c r="B769" s="65"/>
      <c r="C769" s="65"/>
      <c r="D769" s="65"/>
      <c r="E769" s="65"/>
      <c r="F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ht="11.25" customHeight="1">
      <c r="A770" s="65"/>
      <c r="B770" s="65"/>
      <c r="C770" s="65"/>
      <c r="D770" s="65"/>
      <c r="E770" s="65"/>
      <c r="F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ht="11.25" customHeight="1">
      <c r="A771" s="65"/>
      <c r="B771" s="65"/>
      <c r="C771" s="65"/>
      <c r="D771" s="65"/>
      <c r="E771" s="65"/>
      <c r="F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ht="11.25" customHeight="1">
      <c r="A772" s="65"/>
      <c r="B772" s="65"/>
      <c r="C772" s="65"/>
      <c r="D772" s="65"/>
      <c r="E772" s="65"/>
      <c r="F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ht="11.25" customHeight="1">
      <c r="A773" s="65"/>
      <c r="B773" s="65"/>
      <c r="C773" s="65"/>
      <c r="D773" s="65"/>
      <c r="E773" s="65"/>
      <c r="F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ht="11.25" customHeight="1">
      <c r="A774" s="65"/>
      <c r="B774" s="65"/>
      <c r="C774" s="65"/>
      <c r="D774" s="65"/>
      <c r="E774" s="65"/>
      <c r="F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ht="11.25" customHeight="1">
      <c r="A775" s="65"/>
      <c r="B775" s="65"/>
      <c r="C775" s="65"/>
      <c r="D775" s="65"/>
      <c r="E775" s="65"/>
      <c r="F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ht="11.25" customHeight="1">
      <c r="A776" s="65"/>
      <c r="B776" s="65"/>
      <c r="C776" s="65"/>
      <c r="D776" s="65"/>
      <c r="E776" s="65"/>
      <c r="F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ht="11.25" customHeight="1">
      <c r="A777" s="65"/>
      <c r="B777" s="65"/>
      <c r="C777" s="65"/>
      <c r="D777" s="65"/>
      <c r="E777" s="65"/>
      <c r="F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ht="11.25" customHeight="1">
      <c r="A778" s="65"/>
      <c r="B778" s="65"/>
      <c r="C778" s="65"/>
      <c r="D778" s="65"/>
      <c r="E778" s="65"/>
      <c r="F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ht="11.25" customHeight="1">
      <c r="A779" s="65"/>
      <c r="B779" s="65"/>
      <c r="C779" s="65"/>
      <c r="D779" s="65"/>
      <c r="E779" s="65"/>
      <c r="F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ht="11.25" customHeight="1">
      <c r="A780" s="65"/>
      <c r="B780" s="65"/>
      <c r="C780" s="65"/>
      <c r="D780" s="65"/>
      <c r="E780" s="65"/>
      <c r="F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ht="11.25" customHeight="1">
      <c r="A781" s="65"/>
      <c r="B781" s="65"/>
      <c r="C781" s="65"/>
      <c r="D781" s="65"/>
      <c r="E781" s="65"/>
      <c r="F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ht="11.25" customHeight="1">
      <c r="A782" s="65"/>
      <c r="B782" s="65"/>
      <c r="C782" s="65"/>
      <c r="D782" s="65"/>
      <c r="E782" s="65"/>
      <c r="F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ht="11.25" customHeight="1">
      <c r="A783" s="65"/>
      <c r="B783" s="65"/>
      <c r="C783" s="65"/>
      <c r="D783" s="65"/>
      <c r="E783" s="65"/>
      <c r="F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ht="11.25" customHeight="1">
      <c r="A784" s="65"/>
      <c r="B784" s="65"/>
      <c r="C784" s="65"/>
      <c r="D784" s="65"/>
      <c r="E784" s="65"/>
      <c r="F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ht="11.25" customHeight="1">
      <c r="A785" s="65"/>
      <c r="B785" s="65"/>
      <c r="C785" s="65"/>
      <c r="D785" s="65"/>
      <c r="E785" s="65"/>
      <c r="F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ht="11.25" customHeight="1">
      <c r="A786" s="65"/>
      <c r="B786" s="65"/>
      <c r="C786" s="65"/>
      <c r="D786" s="65"/>
      <c r="E786" s="65"/>
      <c r="F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ht="11.25" customHeight="1">
      <c r="A787" s="65"/>
      <c r="B787" s="65"/>
      <c r="C787" s="65"/>
      <c r="D787" s="65"/>
      <c r="E787" s="65"/>
      <c r="F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ht="11.25" customHeight="1">
      <c r="A788" s="65"/>
      <c r="B788" s="65"/>
      <c r="C788" s="65"/>
      <c r="D788" s="65"/>
      <c r="E788" s="65"/>
      <c r="F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ht="11.25" customHeight="1">
      <c r="A789" s="65"/>
      <c r="B789" s="65"/>
      <c r="C789" s="65"/>
      <c r="D789" s="65"/>
      <c r="E789" s="65"/>
      <c r="F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ht="11.25" customHeight="1">
      <c r="A790" s="65"/>
      <c r="B790" s="65"/>
      <c r="C790" s="65"/>
      <c r="D790" s="65"/>
      <c r="E790" s="65"/>
      <c r="F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ht="11.25" customHeight="1">
      <c r="A791" s="65"/>
      <c r="B791" s="65"/>
      <c r="C791" s="65"/>
      <c r="D791" s="65"/>
      <c r="E791" s="65"/>
      <c r="F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ht="11.25" customHeight="1">
      <c r="A792" s="65"/>
      <c r="B792" s="65"/>
      <c r="C792" s="65"/>
      <c r="D792" s="65"/>
      <c r="E792" s="65"/>
      <c r="F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ht="11.25" customHeight="1">
      <c r="A793" s="65"/>
      <c r="B793" s="65"/>
      <c r="C793" s="65"/>
      <c r="D793" s="65"/>
      <c r="E793" s="65"/>
      <c r="F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ht="11.25" customHeight="1">
      <c r="A794" s="65"/>
      <c r="B794" s="65"/>
      <c r="C794" s="65"/>
      <c r="D794" s="65"/>
      <c r="E794" s="65"/>
      <c r="F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ht="11.25" customHeight="1">
      <c r="A795" s="65"/>
      <c r="B795" s="65"/>
      <c r="C795" s="65"/>
      <c r="D795" s="65"/>
      <c r="E795" s="65"/>
      <c r="F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ht="11.25" customHeight="1">
      <c r="A796" s="65"/>
      <c r="B796" s="65"/>
      <c r="C796" s="65"/>
      <c r="D796" s="65"/>
      <c r="E796" s="65"/>
      <c r="F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ht="11.25" customHeight="1">
      <c r="A797" s="65"/>
      <c r="B797" s="65"/>
      <c r="C797" s="65"/>
      <c r="D797" s="65"/>
      <c r="E797" s="65"/>
      <c r="F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ht="11.25" customHeight="1">
      <c r="A798" s="65"/>
      <c r="B798" s="65"/>
      <c r="C798" s="65"/>
      <c r="D798" s="65"/>
      <c r="E798" s="65"/>
      <c r="F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ht="11.25" customHeight="1">
      <c r="A799" s="65"/>
      <c r="B799" s="65"/>
      <c r="C799" s="65"/>
      <c r="D799" s="65"/>
      <c r="E799" s="65"/>
      <c r="F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ht="11.25" customHeight="1">
      <c r="A800" s="65"/>
      <c r="B800" s="65"/>
      <c r="C800" s="65"/>
      <c r="D800" s="65"/>
      <c r="E800" s="65"/>
      <c r="F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ht="11.25" customHeight="1">
      <c r="A801" s="65"/>
      <c r="B801" s="65"/>
      <c r="C801" s="65"/>
      <c r="D801" s="65"/>
      <c r="E801" s="65"/>
      <c r="F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ht="11.25" customHeight="1">
      <c r="A802" s="65"/>
      <c r="B802" s="65"/>
      <c r="C802" s="65"/>
      <c r="D802" s="65"/>
      <c r="E802" s="65"/>
      <c r="F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ht="11.25" customHeight="1">
      <c r="A803" s="65"/>
      <c r="B803" s="65"/>
      <c r="C803" s="65"/>
      <c r="D803" s="65"/>
      <c r="E803" s="65"/>
      <c r="F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ht="11.25" customHeight="1">
      <c r="A804" s="65"/>
      <c r="B804" s="65"/>
      <c r="C804" s="65"/>
      <c r="D804" s="65"/>
      <c r="E804" s="65"/>
      <c r="F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ht="11.25" customHeight="1">
      <c r="A805" s="65"/>
      <c r="B805" s="65"/>
      <c r="C805" s="65"/>
      <c r="D805" s="65"/>
      <c r="E805" s="65"/>
      <c r="F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ht="11.25" customHeight="1">
      <c r="A806" s="65"/>
      <c r="B806" s="65"/>
      <c r="C806" s="65"/>
      <c r="D806" s="65"/>
      <c r="E806" s="65"/>
      <c r="F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ht="11.25" customHeight="1">
      <c r="A807" s="65"/>
      <c r="B807" s="65"/>
      <c r="C807" s="65"/>
      <c r="D807" s="65"/>
      <c r="E807" s="65"/>
      <c r="F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ht="11.25" customHeight="1">
      <c r="A808" s="65"/>
      <c r="B808" s="65"/>
      <c r="C808" s="65"/>
      <c r="D808" s="65"/>
      <c r="E808" s="65"/>
      <c r="F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ht="11.25" customHeight="1">
      <c r="A809" s="65"/>
      <c r="B809" s="65"/>
      <c r="C809" s="65"/>
      <c r="D809" s="65"/>
      <c r="E809" s="65"/>
      <c r="F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ht="11.25" customHeight="1">
      <c r="A810" s="65"/>
      <c r="B810" s="65"/>
      <c r="C810" s="65"/>
      <c r="D810" s="65"/>
      <c r="E810" s="65"/>
      <c r="F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ht="11.25" customHeight="1">
      <c r="A811" s="65"/>
      <c r="B811" s="65"/>
      <c r="C811" s="65"/>
      <c r="D811" s="65"/>
      <c r="E811" s="65"/>
      <c r="F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ht="11.25" customHeight="1">
      <c r="A812" s="65"/>
      <c r="B812" s="65"/>
      <c r="C812" s="65"/>
      <c r="D812" s="65"/>
      <c r="E812" s="65"/>
      <c r="F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ht="11.25" customHeight="1">
      <c r="A813" s="65"/>
      <c r="B813" s="65"/>
      <c r="C813" s="65"/>
      <c r="D813" s="65"/>
      <c r="E813" s="65"/>
      <c r="F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ht="11.25" customHeight="1">
      <c r="A814" s="65"/>
      <c r="B814" s="65"/>
      <c r="C814" s="65"/>
      <c r="D814" s="65"/>
      <c r="E814" s="65"/>
      <c r="F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ht="11.25" customHeight="1">
      <c r="A815" s="65"/>
      <c r="B815" s="65"/>
      <c r="C815" s="65"/>
      <c r="D815" s="65"/>
      <c r="E815" s="65"/>
      <c r="F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ht="11.25" customHeight="1">
      <c r="A816" s="65"/>
      <c r="B816" s="65"/>
      <c r="C816" s="65"/>
      <c r="D816" s="65"/>
      <c r="E816" s="65"/>
      <c r="F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ht="11.25" customHeight="1">
      <c r="A817" s="65"/>
      <c r="B817" s="65"/>
      <c r="C817" s="65"/>
      <c r="D817" s="65"/>
      <c r="E817" s="65"/>
      <c r="F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ht="11.25" customHeight="1">
      <c r="A818" s="65"/>
      <c r="B818" s="65"/>
      <c r="C818" s="65"/>
      <c r="D818" s="65"/>
      <c r="E818" s="65"/>
      <c r="F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ht="11.25" customHeight="1">
      <c r="A819" s="65"/>
      <c r="B819" s="65"/>
      <c r="C819" s="65"/>
      <c r="D819" s="65"/>
      <c r="E819" s="65"/>
      <c r="F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ht="11.25" customHeight="1">
      <c r="A820" s="65"/>
      <c r="B820" s="65"/>
      <c r="C820" s="65"/>
      <c r="D820" s="65"/>
      <c r="E820" s="65"/>
      <c r="F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ht="11.25" customHeight="1">
      <c r="A821" s="65"/>
      <c r="B821" s="65"/>
      <c r="C821" s="65"/>
      <c r="D821" s="65"/>
      <c r="E821" s="65"/>
      <c r="F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ht="11.25" customHeight="1">
      <c r="A822" s="65"/>
      <c r="B822" s="65"/>
      <c r="C822" s="65"/>
      <c r="D822" s="65"/>
      <c r="E822" s="65"/>
      <c r="F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ht="11.25" customHeight="1">
      <c r="A823" s="65"/>
      <c r="B823" s="65"/>
      <c r="C823" s="65"/>
      <c r="D823" s="65"/>
      <c r="E823" s="65"/>
      <c r="F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ht="11.25" customHeight="1">
      <c r="A824" s="65"/>
      <c r="B824" s="65"/>
      <c r="C824" s="65"/>
      <c r="D824" s="65"/>
      <c r="E824" s="65"/>
      <c r="F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ht="11.25" customHeight="1">
      <c r="A825" s="65"/>
      <c r="B825" s="65"/>
      <c r="C825" s="65"/>
      <c r="D825" s="65"/>
      <c r="E825" s="65"/>
      <c r="F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ht="11.25" customHeight="1">
      <c r="A826" s="65"/>
      <c r="B826" s="65"/>
      <c r="C826" s="65"/>
      <c r="D826" s="65"/>
      <c r="E826" s="65"/>
      <c r="F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ht="11.25" customHeight="1">
      <c r="A827" s="65"/>
      <c r="B827" s="65"/>
      <c r="C827" s="65"/>
      <c r="D827" s="65"/>
      <c r="E827" s="65"/>
      <c r="F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ht="11.25" customHeight="1">
      <c r="A828" s="65"/>
      <c r="B828" s="65"/>
      <c r="C828" s="65"/>
      <c r="D828" s="65"/>
      <c r="E828" s="65"/>
      <c r="F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ht="11.25" customHeight="1">
      <c r="A829" s="65"/>
      <c r="B829" s="65"/>
      <c r="C829" s="65"/>
      <c r="D829" s="65"/>
      <c r="E829" s="65"/>
      <c r="F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ht="11.25" customHeight="1">
      <c r="A830" s="65"/>
      <c r="B830" s="65"/>
      <c r="C830" s="65"/>
      <c r="D830" s="65"/>
      <c r="E830" s="65"/>
      <c r="F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ht="11.25" customHeight="1">
      <c r="A831" s="65"/>
      <c r="B831" s="65"/>
      <c r="C831" s="65"/>
      <c r="D831" s="65"/>
      <c r="E831" s="65"/>
      <c r="F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ht="11.25" customHeight="1">
      <c r="A832" s="65"/>
      <c r="B832" s="65"/>
      <c r="C832" s="65"/>
      <c r="D832" s="65"/>
      <c r="E832" s="65"/>
      <c r="F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ht="11.25" customHeight="1">
      <c r="A833" s="65"/>
      <c r="B833" s="65"/>
      <c r="C833" s="65"/>
      <c r="D833" s="65"/>
      <c r="E833" s="65"/>
      <c r="F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ht="11.25" customHeight="1">
      <c r="A834" s="65"/>
      <c r="B834" s="65"/>
      <c r="C834" s="65"/>
      <c r="D834" s="65"/>
      <c r="E834" s="65"/>
      <c r="F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ht="11.25" customHeight="1">
      <c r="A835" s="65"/>
      <c r="B835" s="65"/>
      <c r="C835" s="65"/>
      <c r="D835" s="65"/>
      <c r="E835" s="65"/>
      <c r="F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ht="11.25" customHeight="1">
      <c r="A836" s="65"/>
      <c r="B836" s="65"/>
      <c r="C836" s="65"/>
      <c r="D836" s="65"/>
      <c r="E836" s="65"/>
      <c r="F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ht="11.25" customHeight="1">
      <c r="A837" s="65"/>
      <c r="B837" s="65"/>
      <c r="C837" s="65"/>
      <c r="D837" s="65"/>
      <c r="E837" s="65"/>
      <c r="F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ht="11.25" customHeight="1">
      <c r="A838" s="65"/>
      <c r="B838" s="65"/>
      <c r="C838" s="65"/>
      <c r="D838" s="65"/>
      <c r="E838" s="65"/>
      <c r="F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ht="11.25" customHeight="1">
      <c r="A839" s="65"/>
      <c r="B839" s="65"/>
      <c r="C839" s="65"/>
      <c r="D839" s="65"/>
      <c r="E839" s="65"/>
      <c r="F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ht="11.25" customHeight="1">
      <c r="A840" s="65"/>
      <c r="B840" s="65"/>
      <c r="C840" s="65"/>
      <c r="D840" s="65"/>
      <c r="E840" s="65"/>
      <c r="F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ht="11.25" customHeight="1">
      <c r="A841" s="65"/>
      <c r="B841" s="65"/>
      <c r="C841" s="65"/>
      <c r="D841" s="65"/>
      <c r="E841" s="65"/>
      <c r="F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ht="11.25" customHeight="1">
      <c r="A842" s="65"/>
      <c r="B842" s="65"/>
      <c r="C842" s="65"/>
      <c r="D842" s="65"/>
      <c r="E842" s="65"/>
      <c r="F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ht="11.25" customHeight="1">
      <c r="A843" s="65"/>
      <c r="B843" s="65"/>
      <c r="C843" s="65"/>
      <c r="D843" s="65"/>
      <c r="E843" s="65"/>
      <c r="F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ht="11.25" customHeight="1">
      <c r="A844" s="65"/>
      <c r="B844" s="65"/>
      <c r="C844" s="65"/>
      <c r="D844" s="65"/>
      <c r="E844" s="65"/>
      <c r="F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ht="11.25" customHeight="1">
      <c r="A845" s="65"/>
      <c r="B845" s="65"/>
      <c r="C845" s="65"/>
      <c r="D845" s="65"/>
      <c r="E845" s="65"/>
      <c r="F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ht="11.25" customHeight="1">
      <c r="A846" s="65"/>
      <c r="B846" s="65"/>
      <c r="C846" s="65"/>
      <c r="D846" s="65"/>
      <c r="E846" s="65"/>
      <c r="F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ht="11.25" customHeight="1">
      <c r="A847" s="65"/>
      <c r="B847" s="65"/>
      <c r="C847" s="65"/>
      <c r="D847" s="65"/>
      <c r="E847" s="65"/>
      <c r="F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ht="11.25" customHeight="1">
      <c r="A848" s="65"/>
      <c r="B848" s="65"/>
      <c r="C848" s="65"/>
      <c r="D848" s="65"/>
      <c r="E848" s="65"/>
      <c r="F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ht="11.25" customHeight="1">
      <c r="A849" s="65"/>
      <c r="B849" s="65"/>
      <c r="C849" s="65"/>
      <c r="D849" s="65"/>
      <c r="E849" s="65"/>
      <c r="F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ht="11.25" customHeight="1">
      <c r="A850" s="65"/>
      <c r="B850" s="65"/>
      <c r="C850" s="65"/>
      <c r="D850" s="65"/>
      <c r="E850" s="65"/>
      <c r="F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ht="11.25" customHeight="1">
      <c r="A851" s="65"/>
      <c r="B851" s="65"/>
      <c r="C851" s="65"/>
      <c r="D851" s="65"/>
      <c r="E851" s="65"/>
      <c r="F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ht="11.25" customHeight="1">
      <c r="A852" s="65"/>
      <c r="B852" s="65"/>
      <c r="C852" s="65"/>
      <c r="D852" s="65"/>
      <c r="E852" s="65"/>
      <c r="F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ht="11.25" customHeight="1">
      <c r="A853" s="65"/>
      <c r="B853" s="65"/>
      <c r="C853" s="65"/>
      <c r="D853" s="65"/>
      <c r="E853" s="65"/>
      <c r="F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ht="11.25" customHeight="1">
      <c r="A854" s="65"/>
      <c r="B854" s="65"/>
      <c r="C854" s="65"/>
      <c r="D854" s="65"/>
      <c r="E854" s="65"/>
      <c r="F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ht="11.25" customHeight="1">
      <c r="A855" s="65"/>
      <c r="B855" s="65"/>
      <c r="C855" s="65"/>
      <c r="D855" s="65"/>
      <c r="E855" s="65"/>
      <c r="F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ht="11.25" customHeight="1">
      <c r="A856" s="65"/>
      <c r="B856" s="65"/>
      <c r="C856" s="65"/>
      <c r="D856" s="65"/>
      <c r="E856" s="65"/>
      <c r="F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ht="11.25" customHeight="1">
      <c r="A857" s="65"/>
      <c r="B857" s="65"/>
      <c r="C857" s="65"/>
      <c r="D857" s="65"/>
      <c r="E857" s="65"/>
      <c r="F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ht="11.25" customHeight="1">
      <c r="A858" s="65"/>
      <c r="B858" s="65"/>
      <c r="C858" s="65"/>
      <c r="D858" s="65"/>
      <c r="E858" s="65"/>
      <c r="F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ht="11.25" customHeight="1">
      <c r="A859" s="65"/>
      <c r="B859" s="65"/>
      <c r="C859" s="65"/>
      <c r="D859" s="65"/>
      <c r="E859" s="65"/>
      <c r="F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ht="11.25" customHeight="1">
      <c r="A860" s="65"/>
      <c r="B860" s="65"/>
      <c r="C860" s="65"/>
      <c r="D860" s="65"/>
      <c r="E860" s="65"/>
      <c r="F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ht="11.25" customHeight="1">
      <c r="A861" s="65"/>
      <c r="B861" s="65"/>
      <c r="C861" s="65"/>
      <c r="D861" s="65"/>
      <c r="E861" s="65"/>
      <c r="F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ht="11.25" customHeight="1">
      <c r="A862" s="65"/>
      <c r="B862" s="65"/>
      <c r="C862" s="65"/>
      <c r="D862" s="65"/>
      <c r="E862" s="65"/>
      <c r="F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ht="11.25" customHeight="1">
      <c r="A863" s="65"/>
      <c r="B863" s="65"/>
      <c r="C863" s="65"/>
      <c r="D863" s="65"/>
      <c r="E863" s="65"/>
      <c r="F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ht="11.25" customHeight="1">
      <c r="A864" s="65"/>
      <c r="B864" s="65"/>
      <c r="C864" s="65"/>
      <c r="D864" s="65"/>
      <c r="E864" s="65"/>
      <c r="F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ht="11.25" customHeight="1">
      <c r="A865" s="65"/>
      <c r="B865" s="65"/>
      <c r="C865" s="65"/>
      <c r="D865" s="65"/>
      <c r="E865" s="65"/>
      <c r="F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ht="11.25" customHeight="1">
      <c r="A866" s="65"/>
      <c r="B866" s="65"/>
      <c r="C866" s="65"/>
      <c r="D866" s="65"/>
      <c r="E866" s="65"/>
      <c r="F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ht="11.25" customHeight="1">
      <c r="A867" s="65"/>
      <c r="B867" s="65"/>
      <c r="C867" s="65"/>
      <c r="D867" s="65"/>
      <c r="E867" s="65"/>
      <c r="F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ht="11.25" customHeight="1">
      <c r="A868" s="65"/>
      <c r="B868" s="65"/>
      <c r="C868" s="65"/>
      <c r="D868" s="65"/>
      <c r="E868" s="65"/>
      <c r="F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ht="11.25" customHeight="1">
      <c r="A869" s="65"/>
      <c r="B869" s="65"/>
      <c r="C869" s="65"/>
      <c r="D869" s="65"/>
      <c r="E869" s="65"/>
      <c r="F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ht="11.25" customHeight="1">
      <c r="A870" s="65"/>
      <c r="B870" s="65"/>
      <c r="C870" s="65"/>
      <c r="D870" s="65"/>
      <c r="E870" s="65"/>
      <c r="F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ht="11.25" customHeight="1">
      <c r="A871" s="65"/>
      <c r="B871" s="65"/>
      <c r="C871" s="65"/>
      <c r="D871" s="65"/>
      <c r="E871" s="65"/>
      <c r="F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ht="11.25" customHeight="1">
      <c r="A872" s="65"/>
      <c r="B872" s="65"/>
      <c r="C872" s="65"/>
      <c r="D872" s="65"/>
      <c r="E872" s="65"/>
      <c r="F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ht="11.25" customHeight="1">
      <c r="A873" s="65"/>
      <c r="B873" s="65"/>
      <c r="C873" s="65"/>
      <c r="D873" s="65"/>
      <c r="E873" s="65"/>
      <c r="F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ht="11.25" customHeight="1">
      <c r="A874" s="65"/>
      <c r="B874" s="65"/>
      <c r="C874" s="65"/>
      <c r="D874" s="65"/>
      <c r="E874" s="65"/>
      <c r="F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ht="11.25" customHeight="1">
      <c r="A875" s="65"/>
      <c r="B875" s="65"/>
      <c r="C875" s="65"/>
      <c r="D875" s="65"/>
      <c r="E875" s="65"/>
      <c r="F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ht="11.25" customHeight="1">
      <c r="A876" s="65"/>
      <c r="B876" s="65"/>
      <c r="C876" s="65"/>
      <c r="D876" s="65"/>
      <c r="E876" s="65"/>
      <c r="F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ht="11.25" customHeight="1">
      <c r="A877" s="65"/>
      <c r="B877" s="65"/>
      <c r="C877" s="65"/>
      <c r="D877" s="65"/>
      <c r="E877" s="65"/>
      <c r="F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ht="11.25" customHeight="1">
      <c r="A878" s="65"/>
      <c r="B878" s="65"/>
      <c r="C878" s="65"/>
      <c r="D878" s="65"/>
      <c r="E878" s="65"/>
      <c r="F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ht="11.25" customHeight="1">
      <c r="A879" s="65"/>
      <c r="B879" s="65"/>
      <c r="C879" s="65"/>
      <c r="D879" s="65"/>
      <c r="E879" s="65"/>
      <c r="F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ht="11.25" customHeight="1">
      <c r="A880" s="65"/>
      <c r="B880" s="65"/>
      <c r="C880" s="65"/>
      <c r="D880" s="65"/>
      <c r="E880" s="65"/>
      <c r="F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ht="11.25" customHeight="1">
      <c r="A881" s="65"/>
      <c r="B881" s="65"/>
      <c r="C881" s="65"/>
      <c r="D881" s="65"/>
      <c r="E881" s="65"/>
      <c r="F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ht="11.25" customHeight="1">
      <c r="A882" s="65"/>
      <c r="B882" s="65"/>
      <c r="C882" s="65"/>
      <c r="D882" s="65"/>
      <c r="E882" s="65"/>
      <c r="F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ht="11.25" customHeight="1">
      <c r="A883" s="65"/>
      <c r="B883" s="65"/>
      <c r="C883" s="65"/>
      <c r="D883" s="65"/>
      <c r="E883" s="65"/>
      <c r="F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ht="11.25" customHeight="1">
      <c r="A884" s="65"/>
      <c r="B884" s="65"/>
      <c r="C884" s="65"/>
      <c r="D884" s="65"/>
      <c r="E884" s="65"/>
      <c r="F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ht="11.25" customHeight="1">
      <c r="A885" s="65"/>
      <c r="B885" s="65"/>
      <c r="C885" s="65"/>
      <c r="D885" s="65"/>
      <c r="E885" s="65"/>
      <c r="F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ht="11.25" customHeight="1">
      <c r="A886" s="65"/>
      <c r="B886" s="65"/>
      <c r="C886" s="65"/>
      <c r="D886" s="65"/>
      <c r="E886" s="65"/>
      <c r="F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ht="11.25" customHeight="1">
      <c r="A887" s="65"/>
      <c r="B887" s="65"/>
      <c r="C887" s="65"/>
      <c r="D887" s="65"/>
      <c r="E887" s="65"/>
      <c r="F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ht="11.25" customHeight="1">
      <c r="A888" s="65"/>
      <c r="B888" s="65"/>
      <c r="C888" s="65"/>
      <c r="D888" s="65"/>
      <c r="E888" s="65"/>
      <c r="F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ht="11.25" customHeight="1">
      <c r="A889" s="65"/>
      <c r="B889" s="65"/>
      <c r="C889" s="65"/>
      <c r="D889" s="65"/>
      <c r="E889" s="65"/>
      <c r="F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ht="11.25" customHeight="1">
      <c r="A890" s="65"/>
      <c r="B890" s="65"/>
      <c r="C890" s="65"/>
      <c r="D890" s="65"/>
      <c r="E890" s="65"/>
      <c r="F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ht="11.25" customHeight="1">
      <c r="A891" s="65"/>
      <c r="B891" s="65"/>
      <c r="C891" s="65"/>
      <c r="D891" s="65"/>
      <c r="E891" s="65"/>
      <c r="F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ht="11.25" customHeight="1">
      <c r="A892" s="65"/>
      <c r="B892" s="65"/>
      <c r="C892" s="65"/>
      <c r="D892" s="65"/>
      <c r="E892" s="65"/>
      <c r="F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ht="11.25" customHeight="1">
      <c r="A893" s="65"/>
      <c r="B893" s="65"/>
      <c r="C893" s="65"/>
      <c r="D893" s="65"/>
      <c r="E893" s="65"/>
      <c r="F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ht="11.25" customHeight="1">
      <c r="A894" s="65"/>
      <c r="B894" s="65"/>
      <c r="C894" s="65"/>
      <c r="D894" s="65"/>
      <c r="E894" s="65"/>
      <c r="F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ht="11.25" customHeight="1">
      <c r="A895" s="65"/>
      <c r="B895" s="65"/>
      <c r="C895" s="65"/>
      <c r="D895" s="65"/>
      <c r="E895" s="65"/>
      <c r="F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ht="11.25" customHeight="1">
      <c r="A896" s="65"/>
      <c r="B896" s="65"/>
      <c r="C896" s="65"/>
      <c r="D896" s="65"/>
      <c r="E896" s="65"/>
      <c r="F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ht="11.25" customHeight="1">
      <c r="A897" s="65"/>
      <c r="B897" s="65"/>
      <c r="C897" s="65"/>
      <c r="D897" s="65"/>
      <c r="E897" s="65"/>
      <c r="F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ht="11.25" customHeight="1">
      <c r="A898" s="65"/>
      <c r="B898" s="65"/>
      <c r="C898" s="65"/>
      <c r="D898" s="65"/>
      <c r="E898" s="65"/>
      <c r="F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ht="11.25" customHeight="1">
      <c r="A899" s="65"/>
      <c r="B899" s="65"/>
      <c r="C899" s="65"/>
      <c r="D899" s="65"/>
      <c r="E899" s="65"/>
      <c r="F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ht="11.25" customHeight="1">
      <c r="A900" s="65"/>
      <c r="B900" s="65"/>
      <c r="C900" s="65"/>
      <c r="D900" s="65"/>
      <c r="E900" s="65"/>
      <c r="F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ht="11.25" customHeight="1">
      <c r="A901" s="65"/>
      <c r="B901" s="65"/>
      <c r="C901" s="65"/>
      <c r="D901" s="65"/>
      <c r="E901" s="65"/>
      <c r="F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ht="11.25" customHeight="1">
      <c r="A902" s="65"/>
      <c r="B902" s="65"/>
      <c r="C902" s="65"/>
      <c r="D902" s="65"/>
      <c r="E902" s="65"/>
      <c r="F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ht="11.25" customHeight="1">
      <c r="A903" s="65"/>
      <c r="B903" s="65"/>
      <c r="C903" s="65"/>
      <c r="D903" s="65"/>
      <c r="E903" s="65"/>
      <c r="F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ht="11.25" customHeight="1">
      <c r="A904" s="65"/>
      <c r="B904" s="65"/>
      <c r="C904" s="65"/>
      <c r="D904" s="65"/>
      <c r="E904" s="65"/>
      <c r="F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ht="11.25" customHeight="1">
      <c r="A905" s="65"/>
      <c r="B905" s="65"/>
      <c r="C905" s="65"/>
      <c r="D905" s="65"/>
      <c r="E905" s="65"/>
      <c r="F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ht="11.25" customHeight="1">
      <c r="A906" s="65"/>
      <c r="B906" s="65"/>
      <c r="C906" s="65"/>
      <c r="D906" s="65"/>
      <c r="E906" s="65"/>
      <c r="F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ht="11.25" customHeight="1">
      <c r="A907" s="65"/>
      <c r="B907" s="65"/>
      <c r="C907" s="65"/>
      <c r="D907" s="65"/>
      <c r="E907" s="65"/>
      <c r="F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ht="11.25" customHeight="1">
      <c r="A908" s="65"/>
      <c r="B908" s="65"/>
      <c r="C908" s="65"/>
      <c r="D908" s="65"/>
      <c r="E908" s="65"/>
      <c r="F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ht="11.25" customHeight="1">
      <c r="A909" s="65"/>
      <c r="B909" s="65"/>
      <c r="C909" s="65"/>
      <c r="D909" s="65"/>
      <c r="E909" s="65"/>
      <c r="F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ht="11.25" customHeight="1">
      <c r="A910" s="65"/>
      <c r="B910" s="65"/>
      <c r="C910" s="65"/>
      <c r="D910" s="65"/>
      <c r="E910" s="65"/>
      <c r="F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ht="11.25" customHeight="1">
      <c r="A911" s="65"/>
      <c r="B911" s="65"/>
      <c r="C911" s="65"/>
      <c r="D911" s="65"/>
      <c r="E911" s="65"/>
      <c r="F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ht="11.25" customHeight="1">
      <c r="A912" s="65"/>
      <c r="B912" s="65"/>
      <c r="C912" s="65"/>
      <c r="D912" s="65"/>
      <c r="E912" s="65"/>
      <c r="F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ht="11.25" customHeight="1">
      <c r="A913" s="65"/>
      <c r="B913" s="65"/>
      <c r="C913" s="65"/>
      <c r="D913" s="65"/>
      <c r="E913" s="65"/>
      <c r="F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ht="11.25" customHeight="1">
      <c r="A914" s="65"/>
      <c r="B914" s="65"/>
      <c r="C914" s="65"/>
      <c r="D914" s="65"/>
      <c r="E914" s="65"/>
      <c r="F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ht="11.25" customHeight="1">
      <c r="A915" s="65"/>
      <c r="B915" s="65"/>
      <c r="C915" s="65"/>
      <c r="D915" s="65"/>
      <c r="E915" s="65"/>
      <c r="F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ht="11.25" customHeight="1">
      <c r="A916" s="65"/>
      <c r="B916" s="65"/>
      <c r="C916" s="65"/>
      <c r="D916" s="65"/>
      <c r="E916" s="65"/>
      <c r="F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ht="11.25" customHeight="1">
      <c r="A917" s="65"/>
      <c r="B917" s="65"/>
      <c r="C917" s="65"/>
      <c r="D917" s="65"/>
      <c r="E917" s="65"/>
      <c r="F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ht="11.25" customHeight="1">
      <c r="A918" s="65"/>
      <c r="B918" s="65"/>
      <c r="C918" s="65"/>
      <c r="D918" s="65"/>
      <c r="E918" s="65"/>
      <c r="F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ht="11.25" customHeight="1">
      <c r="A919" s="65"/>
      <c r="B919" s="65"/>
      <c r="C919" s="65"/>
      <c r="D919" s="65"/>
      <c r="E919" s="65"/>
      <c r="F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ht="11.25" customHeight="1">
      <c r="A920" s="65"/>
      <c r="B920" s="65"/>
      <c r="C920" s="65"/>
      <c r="D920" s="65"/>
      <c r="E920" s="65"/>
      <c r="F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ht="11.25" customHeight="1">
      <c r="A921" s="65"/>
      <c r="B921" s="65"/>
      <c r="C921" s="65"/>
      <c r="D921" s="65"/>
      <c r="E921" s="65"/>
      <c r="F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ht="11.25" customHeight="1">
      <c r="A922" s="65"/>
      <c r="B922" s="65"/>
      <c r="C922" s="65"/>
      <c r="D922" s="65"/>
      <c r="E922" s="65"/>
      <c r="F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ht="11.25" customHeight="1">
      <c r="A923" s="65"/>
      <c r="B923" s="65"/>
      <c r="C923" s="65"/>
      <c r="D923" s="65"/>
      <c r="E923" s="65"/>
      <c r="F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ht="11.25" customHeight="1">
      <c r="A924" s="65"/>
      <c r="B924" s="65"/>
      <c r="C924" s="65"/>
      <c r="D924" s="65"/>
      <c r="E924" s="65"/>
      <c r="F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ht="11.25" customHeight="1">
      <c r="A925" s="65"/>
      <c r="B925" s="65"/>
      <c r="C925" s="65"/>
      <c r="D925" s="65"/>
      <c r="E925" s="65"/>
      <c r="F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ht="11.25" customHeight="1">
      <c r="A926" s="65"/>
      <c r="B926" s="65"/>
      <c r="C926" s="65"/>
      <c r="D926" s="65"/>
      <c r="E926" s="65"/>
      <c r="F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ht="11.25" customHeight="1">
      <c r="A927" s="65"/>
      <c r="B927" s="65"/>
      <c r="C927" s="65"/>
      <c r="D927" s="65"/>
      <c r="E927" s="65"/>
      <c r="F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ht="11.25" customHeight="1">
      <c r="A928" s="65"/>
      <c r="B928" s="65"/>
      <c r="C928" s="65"/>
      <c r="D928" s="65"/>
      <c r="E928" s="65"/>
      <c r="F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ht="11.25" customHeight="1">
      <c r="A929" s="65"/>
      <c r="B929" s="65"/>
      <c r="C929" s="65"/>
      <c r="D929" s="65"/>
      <c r="E929" s="65"/>
      <c r="F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ht="11.25" customHeight="1">
      <c r="A930" s="65"/>
      <c r="B930" s="65"/>
      <c r="C930" s="65"/>
      <c r="D930" s="65"/>
      <c r="E930" s="65"/>
      <c r="F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ht="11.25" customHeight="1">
      <c r="A931" s="65"/>
      <c r="B931" s="65"/>
      <c r="C931" s="65"/>
      <c r="D931" s="65"/>
      <c r="E931" s="65"/>
      <c r="F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ht="11.25" customHeight="1">
      <c r="A932" s="65"/>
      <c r="B932" s="65"/>
      <c r="C932" s="65"/>
      <c r="D932" s="65"/>
      <c r="E932" s="65"/>
      <c r="F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ht="11.25" customHeight="1">
      <c r="A933" s="65"/>
      <c r="B933" s="65"/>
      <c r="C933" s="65"/>
      <c r="D933" s="65"/>
      <c r="E933" s="65"/>
      <c r="F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ht="11.25" customHeight="1">
      <c r="A934" s="65"/>
      <c r="B934" s="65"/>
      <c r="C934" s="65"/>
      <c r="D934" s="65"/>
      <c r="E934" s="65"/>
      <c r="F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ht="11.25" customHeight="1">
      <c r="A935" s="65"/>
      <c r="B935" s="65"/>
      <c r="C935" s="65"/>
      <c r="D935" s="65"/>
      <c r="E935" s="65"/>
      <c r="F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ht="11.25" customHeight="1">
      <c r="A936" s="65"/>
      <c r="B936" s="65"/>
      <c r="C936" s="65"/>
      <c r="D936" s="65"/>
      <c r="E936" s="65"/>
      <c r="F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ht="11.25" customHeight="1">
      <c r="A937" s="65"/>
      <c r="B937" s="65"/>
      <c r="C937" s="65"/>
      <c r="D937" s="65"/>
      <c r="E937" s="65"/>
      <c r="F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ht="11.25" customHeight="1">
      <c r="A938" s="65"/>
      <c r="B938" s="65"/>
      <c r="C938" s="65"/>
      <c r="D938" s="65"/>
      <c r="E938" s="65"/>
      <c r="F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ht="11.25" customHeight="1">
      <c r="A939" s="65"/>
      <c r="B939" s="65"/>
      <c r="C939" s="65"/>
      <c r="D939" s="65"/>
      <c r="E939" s="65"/>
      <c r="F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ht="11.25" customHeight="1">
      <c r="A940" s="65"/>
      <c r="B940" s="65"/>
      <c r="C940" s="65"/>
      <c r="D940" s="65"/>
      <c r="E940" s="65"/>
      <c r="F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ht="11.25" customHeight="1">
      <c r="A941" s="65"/>
      <c r="B941" s="65"/>
      <c r="C941" s="65"/>
      <c r="D941" s="65"/>
      <c r="E941" s="65"/>
      <c r="F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ht="11.25" customHeight="1">
      <c r="A942" s="65"/>
      <c r="B942" s="65"/>
      <c r="C942" s="65"/>
      <c r="D942" s="65"/>
      <c r="E942" s="65"/>
      <c r="F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ht="11.25" customHeight="1">
      <c r="A943" s="65"/>
      <c r="B943" s="65"/>
      <c r="C943" s="65"/>
      <c r="D943" s="65"/>
      <c r="E943" s="65"/>
      <c r="F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ht="11.25" customHeight="1">
      <c r="A944" s="65"/>
      <c r="B944" s="65"/>
      <c r="C944" s="65"/>
      <c r="D944" s="65"/>
      <c r="E944" s="65"/>
      <c r="F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ht="11.25" customHeight="1">
      <c r="A945" s="65"/>
      <c r="B945" s="65"/>
      <c r="C945" s="65"/>
      <c r="D945" s="65"/>
      <c r="E945" s="65"/>
      <c r="F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ht="11.25" customHeight="1">
      <c r="A946" s="65"/>
      <c r="B946" s="65"/>
      <c r="C946" s="65"/>
      <c r="D946" s="65"/>
      <c r="E946" s="65"/>
      <c r="F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ht="11.25" customHeight="1">
      <c r="A947" s="65"/>
      <c r="B947" s="65"/>
      <c r="C947" s="65"/>
      <c r="D947" s="65"/>
      <c r="E947" s="65"/>
      <c r="F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ht="11.25" customHeight="1">
      <c r="A948" s="65"/>
      <c r="B948" s="65"/>
      <c r="C948" s="65"/>
      <c r="D948" s="65"/>
      <c r="E948" s="65"/>
      <c r="F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ht="11.25" customHeight="1">
      <c r="A949" s="65"/>
      <c r="B949" s="65"/>
      <c r="C949" s="65"/>
      <c r="D949" s="65"/>
      <c r="E949" s="65"/>
      <c r="F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ht="11.25" customHeight="1">
      <c r="A950" s="65"/>
      <c r="B950" s="65"/>
      <c r="C950" s="65"/>
      <c r="D950" s="65"/>
      <c r="E950" s="65"/>
      <c r="F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ht="11.25" customHeight="1">
      <c r="A951" s="65"/>
      <c r="B951" s="65"/>
      <c r="C951" s="65"/>
      <c r="D951" s="65"/>
      <c r="E951" s="65"/>
      <c r="F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ht="11.25" customHeight="1">
      <c r="A952" s="65"/>
      <c r="B952" s="65"/>
      <c r="C952" s="65"/>
      <c r="D952" s="65"/>
      <c r="E952" s="65"/>
      <c r="F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ht="11.25" customHeight="1">
      <c r="A953" s="65"/>
      <c r="B953" s="65"/>
      <c r="C953" s="65"/>
      <c r="D953" s="65"/>
      <c r="E953" s="65"/>
      <c r="F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ht="11.25" customHeight="1">
      <c r="A954" s="65"/>
      <c r="B954" s="65"/>
      <c r="C954" s="65"/>
      <c r="D954" s="65"/>
      <c r="E954" s="65"/>
      <c r="F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ht="11.25" customHeight="1">
      <c r="A955" s="65"/>
      <c r="B955" s="65"/>
      <c r="C955" s="65"/>
      <c r="D955" s="65"/>
      <c r="E955" s="65"/>
      <c r="F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ht="11.25" customHeight="1">
      <c r="A956" s="65"/>
      <c r="B956" s="65"/>
      <c r="C956" s="65"/>
      <c r="D956" s="65"/>
      <c r="E956" s="65"/>
      <c r="F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ht="11.25" customHeight="1">
      <c r="A957" s="65"/>
      <c r="B957" s="65"/>
      <c r="C957" s="65"/>
      <c r="D957" s="65"/>
      <c r="E957" s="65"/>
      <c r="F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ht="11.25" customHeight="1">
      <c r="A958" s="65"/>
      <c r="B958" s="65"/>
      <c r="C958" s="65"/>
      <c r="D958" s="65"/>
      <c r="E958" s="65"/>
      <c r="F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ht="11.25" customHeight="1">
      <c r="A959" s="65"/>
      <c r="B959" s="65"/>
      <c r="C959" s="65"/>
      <c r="D959" s="65"/>
      <c r="E959" s="65"/>
      <c r="F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ht="11.25" customHeight="1">
      <c r="A960" s="65"/>
      <c r="B960" s="65"/>
      <c r="C960" s="65"/>
      <c r="D960" s="65"/>
      <c r="E960" s="65"/>
      <c r="F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ht="11.25" customHeight="1">
      <c r="A961" s="65"/>
      <c r="B961" s="65"/>
      <c r="C961" s="65"/>
      <c r="D961" s="65"/>
      <c r="E961" s="65"/>
      <c r="F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ht="11.25" customHeight="1">
      <c r="A962" s="65"/>
      <c r="B962" s="65"/>
      <c r="C962" s="65"/>
      <c r="D962" s="65"/>
      <c r="E962" s="65"/>
      <c r="F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ht="11.25" customHeight="1">
      <c r="A963" s="65"/>
      <c r="B963" s="65"/>
      <c r="C963" s="65"/>
      <c r="D963" s="65"/>
      <c r="E963" s="65"/>
      <c r="F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ht="11.25" customHeight="1">
      <c r="A964" s="65"/>
      <c r="B964" s="65"/>
      <c r="C964" s="65"/>
      <c r="D964" s="65"/>
      <c r="E964" s="65"/>
      <c r="F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ht="11.25" customHeight="1">
      <c r="A965" s="65"/>
      <c r="B965" s="65"/>
      <c r="C965" s="65"/>
      <c r="D965" s="65"/>
      <c r="E965" s="65"/>
      <c r="F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ht="11.25" customHeight="1">
      <c r="A966" s="65"/>
      <c r="B966" s="65"/>
      <c r="C966" s="65"/>
      <c r="D966" s="65"/>
      <c r="E966" s="65"/>
      <c r="F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ht="11.25" customHeight="1">
      <c r="A967" s="65"/>
      <c r="B967" s="65"/>
      <c r="C967" s="65"/>
      <c r="D967" s="65"/>
      <c r="E967" s="65"/>
      <c r="F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ht="11.25" customHeight="1">
      <c r="A968" s="65"/>
      <c r="B968" s="65"/>
      <c r="C968" s="65"/>
      <c r="D968" s="65"/>
      <c r="E968" s="65"/>
      <c r="F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ht="11.25" customHeight="1">
      <c r="A969" s="65"/>
      <c r="B969" s="65"/>
      <c r="C969" s="65"/>
      <c r="D969" s="65"/>
      <c r="E969" s="65"/>
      <c r="F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ht="11.25" customHeight="1">
      <c r="A970" s="65"/>
      <c r="B970" s="65"/>
      <c r="C970" s="65"/>
      <c r="D970" s="65"/>
      <c r="E970" s="65"/>
      <c r="F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ht="11.25" customHeight="1">
      <c r="A971" s="65"/>
      <c r="B971" s="65"/>
      <c r="C971" s="65"/>
      <c r="D971" s="65"/>
      <c r="E971" s="65"/>
      <c r="F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ht="11.25" customHeight="1">
      <c r="A972" s="65"/>
      <c r="B972" s="65"/>
      <c r="C972" s="65"/>
      <c r="D972" s="65"/>
      <c r="E972" s="65"/>
      <c r="F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ht="11.25" customHeight="1">
      <c r="A973" s="65"/>
      <c r="B973" s="65"/>
      <c r="C973" s="65"/>
      <c r="D973" s="65"/>
      <c r="E973" s="65"/>
      <c r="F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ht="11.25" customHeight="1">
      <c r="A974" s="65"/>
      <c r="B974" s="65"/>
      <c r="C974" s="65"/>
      <c r="D974" s="65"/>
      <c r="E974" s="65"/>
      <c r="F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ht="11.25" customHeight="1">
      <c r="A975" s="65"/>
      <c r="B975" s="65"/>
      <c r="C975" s="65"/>
      <c r="D975" s="65"/>
      <c r="E975" s="65"/>
      <c r="F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ht="11.25" customHeight="1">
      <c r="A976" s="65"/>
      <c r="B976" s="65"/>
      <c r="C976" s="65"/>
      <c r="D976" s="65"/>
      <c r="E976" s="65"/>
      <c r="F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ht="11.25" customHeight="1">
      <c r="A977" s="65"/>
      <c r="B977" s="65"/>
      <c r="C977" s="65"/>
      <c r="D977" s="65"/>
      <c r="E977" s="65"/>
      <c r="F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ht="11.25" customHeight="1">
      <c r="A978" s="65"/>
      <c r="B978" s="65"/>
      <c r="C978" s="65"/>
      <c r="D978" s="65"/>
      <c r="E978" s="65"/>
      <c r="F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ht="11.25" customHeight="1">
      <c r="A979" s="65"/>
      <c r="B979" s="65"/>
      <c r="C979" s="65"/>
      <c r="D979" s="65"/>
      <c r="E979" s="65"/>
      <c r="F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ht="11.25" customHeight="1">
      <c r="A980" s="65"/>
      <c r="B980" s="65"/>
      <c r="C980" s="65"/>
      <c r="D980" s="65"/>
      <c r="E980" s="65"/>
      <c r="F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ht="11.25" customHeight="1">
      <c r="A981" s="65"/>
      <c r="B981" s="65"/>
      <c r="C981" s="65"/>
      <c r="D981" s="65"/>
      <c r="E981" s="65"/>
      <c r="F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ht="11.25" customHeight="1">
      <c r="A982" s="65"/>
      <c r="B982" s="65"/>
      <c r="C982" s="65"/>
      <c r="D982" s="65"/>
      <c r="E982" s="65"/>
      <c r="F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ht="11.25" customHeight="1">
      <c r="A983" s="65"/>
      <c r="B983" s="65"/>
      <c r="C983" s="65"/>
      <c r="D983" s="65"/>
      <c r="E983" s="65"/>
      <c r="F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ht="11.25" customHeight="1">
      <c r="A984" s="65"/>
      <c r="B984" s="65"/>
      <c r="C984" s="65"/>
      <c r="D984" s="65"/>
      <c r="E984" s="65"/>
      <c r="F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ht="11.25" customHeight="1">
      <c r="A985" s="65"/>
      <c r="B985" s="65"/>
      <c r="C985" s="65"/>
      <c r="D985" s="65"/>
      <c r="E985" s="65"/>
      <c r="F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ht="11.25" customHeight="1">
      <c r="A986" s="65"/>
      <c r="B986" s="65"/>
      <c r="C986" s="65"/>
      <c r="D986" s="65"/>
      <c r="E986" s="65"/>
      <c r="F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ht="11.25" customHeight="1">
      <c r="A987" s="65"/>
      <c r="B987" s="65"/>
      <c r="C987" s="65"/>
      <c r="D987" s="65"/>
      <c r="E987" s="65"/>
      <c r="F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ht="11.25" customHeight="1">
      <c r="A988" s="65"/>
      <c r="B988" s="65"/>
      <c r="C988" s="65"/>
      <c r="D988" s="65"/>
      <c r="E988" s="65"/>
      <c r="F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ht="11.25" customHeight="1">
      <c r="A989" s="65"/>
      <c r="B989" s="65"/>
      <c r="C989" s="65"/>
      <c r="D989" s="65"/>
      <c r="E989" s="65"/>
      <c r="F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ht="11.25" customHeight="1">
      <c r="A990" s="65"/>
      <c r="B990" s="65"/>
      <c r="C990" s="65"/>
      <c r="D990" s="65"/>
      <c r="E990" s="65"/>
      <c r="F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ht="11.25" customHeight="1">
      <c r="A991" s="65"/>
      <c r="B991" s="65"/>
      <c r="C991" s="65"/>
      <c r="D991" s="65"/>
      <c r="E991" s="65"/>
      <c r="F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ht="11.25" customHeight="1">
      <c r="A992" s="65"/>
      <c r="B992" s="65"/>
      <c r="C992" s="65"/>
      <c r="D992" s="65"/>
      <c r="E992" s="65"/>
      <c r="F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ht="11.25" customHeight="1">
      <c r="A993" s="65"/>
      <c r="B993" s="65"/>
      <c r="C993" s="65"/>
      <c r="D993" s="65"/>
      <c r="E993" s="65"/>
      <c r="F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ht="11.25" customHeight="1">
      <c r="A994" s="65"/>
      <c r="B994" s="65"/>
      <c r="C994" s="65"/>
      <c r="D994" s="65"/>
      <c r="E994" s="65"/>
      <c r="F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ht="11.25" customHeight="1">
      <c r="A995" s="65"/>
      <c r="B995" s="65"/>
      <c r="C995" s="65"/>
      <c r="D995" s="65"/>
      <c r="E995" s="65"/>
      <c r="F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ht="11.25" customHeight="1">
      <c r="A996" s="65"/>
      <c r="B996" s="65"/>
      <c r="C996" s="65"/>
      <c r="D996" s="65"/>
      <c r="E996" s="65"/>
      <c r="F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ht="11.25" customHeight="1">
      <c r="A997" s="65"/>
      <c r="B997" s="65"/>
      <c r="C997" s="65"/>
      <c r="D997" s="65"/>
      <c r="E997" s="65"/>
      <c r="F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ht="11.25" customHeight="1">
      <c r="A998" s="65"/>
      <c r="B998" s="65"/>
      <c r="C998" s="65"/>
      <c r="D998" s="65"/>
      <c r="E998" s="65"/>
      <c r="F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ht="11.25" customHeight="1">
      <c r="A999" s="65"/>
      <c r="B999" s="65"/>
      <c r="C999" s="65"/>
      <c r="D999" s="65"/>
      <c r="E999" s="65"/>
      <c r="F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ht="11.25" customHeight="1">
      <c r="A1000" s="65"/>
      <c r="B1000" s="65"/>
      <c r="C1000" s="65"/>
      <c r="D1000" s="65"/>
      <c r="E1000" s="65"/>
      <c r="F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</sheetData>
  <mergeCells count="4">
    <mergeCell ref="B9:D9"/>
    <mergeCell ref="E9:F9"/>
    <mergeCell ref="K12:K21"/>
    <mergeCell ref="A23:C23"/>
  </mergeCells>
  <printOptions/>
  <pageMargins bottom="0.787401575" footer="0.0" header="0.0" left="0.511811024" right="0.511811024" top="0.787401575"/>
  <pageSetup paperSize="9" orientation="landscape"/>
  <headerFooter>
    <oddFooter>&amp;L&amp;A - &amp;P/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Planilha2">
    <pageSetUpPr/>
  </sheetPr>
  <sheetViews>
    <sheetView workbookViewId="0"/>
  </sheetViews>
  <sheetFormatPr customHeight="1" defaultColWidth="12.63" defaultRowHeight="15.0"/>
  <cols>
    <col customWidth="1" min="1" max="1" width="21.63"/>
    <col customWidth="1" min="2" max="2" width="11.75"/>
    <col customWidth="1" min="3" max="26" width="8.63"/>
  </cols>
  <sheetData>
    <row r="1" ht="12.75" customHeight="1">
      <c r="A1" s="95" t="s">
        <v>129</v>
      </c>
      <c r="B1" s="96" t="s">
        <v>130</v>
      </c>
      <c r="C1" s="13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ht="12.75" customHeight="1">
      <c r="A2" s="98" t="s">
        <v>117</v>
      </c>
      <c r="B2" s="95" t="s">
        <v>131</v>
      </c>
      <c r="C2" s="95" t="s">
        <v>132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ht="12.75" customHeight="1">
      <c r="A3" s="98" t="str">
        <f>IF('Apresentação'!M11="","",'Apresentação'!M11)</f>
        <v/>
      </c>
      <c r="B3" s="98" t="s">
        <v>133</v>
      </c>
      <c r="C3" s="98">
        <v>4000.0</v>
      </c>
    </row>
    <row r="4" ht="12.75" customHeight="1">
      <c r="A4" s="98" t="str">
        <f>IF('Apresentação'!M13="","",'Apresentação'!M13)</f>
        <v/>
      </c>
      <c r="B4" s="98" t="s">
        <v>134</v>
      </c>
      <c r="C4" s="98">
        <v>3000.0</v>
      </c>
    </row>
    <row r="5" ht="12.75" customHeight="1">
      <c r="A5" s="98" t="str">
        <f>IF('Apresentação'!M15="","",'Apresentação'!M15)</f>
        <v/>
      </c>
      <c r="B5" s="98" t="s">
        <v>135</v>
      </c>
      <c r="C5" s="98">
        <v>1100.0</v>
      </c>
    </row>
    <row r="6" ht="12.75" customHeight="1">
      <c r="A6" s="98" t="str">
        <f>IF('Apresentação'!M17="","",'Apresentação'!M17)</f>
        <v/>
      </c>
      <c r="B6" s="98"/>
      <c r="C6" s="98"/>
    </row>
    <row r="7" ht="12.75" customHeight="1">
      <c r="A7" s="98" t="str">
        <f>IF('Apresentação'!M19="","",'Apresentação'!M19)</f>
        <v/>
      </c>
      <c r="B7" s="98"/>
      <c r="C7" s="98"/>
    </row>
    <row r="8" ht="12.75" customHeight="1">
      <c r="A8" s="98" t="str">
        <f>IF('Apresentação'!M21="","",'Apresentação'!M21)</f>
        <v/>
      </c>
      <c r="B8" s="98"/>
      <c r="C8" s="98"/>
    </row>
    <row r="9" ht="12.75" customHeight="1">
      <c r="A9" s="98" t="str">
        <f>IF('Apresentação'!M23="","",'Apresentação'!M23)</f>
        <v/>
      </c>
      <c r="B9" s="98"/>
      <c r="C9" s="98"/>
    </row>
    <row r="10" ht="12.75" customHeight="1">
      <c r="A10" s="98" t="str">
        <f>IF('Apresentação'!M25="","",'Apresentação'!M25)</f>
        <v/>
      </c>
      <c r="B10" s="98"/>
      <c r="C10" s="98"/>
    </row>
    <row r="11" ht="12.75" customHeight="1">
      <c r="A11" s="98" t="str">
        <f>IF('Apresentação'!M27="","",'Apresentação'!M27)</f>
        <v/>
      </c>
    </row>
    <row r="12" ht="12.75" customHeight="1">
      <c r="A12" s="99" t="str">
        <f>IF('Apresentação'!M29="","",'Apresentação'!M29)</f>
        <v/>
      </c>
    </row>
    <row r="13" ht="12.75" customHeight="1">
      <c r="A13" s="98" t="str">
        <f>IF('Apresentação'!M31="","",'Apresentação'!M31)</f>
        <v/>
      </c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1:C1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Planilha16">
    <pageSetUpPr/>
  </sheetPr>
  <sheetViews>
    <sheetView showGridLines="0" workbookViewId="0"/>
  </sheetViews>
  <sheetFormatPr customHeight="1" defaultColWidth="12.63" defaultRowHeight="15.0"/>
  <cols>
    <col customWidth="1" min="1" max="1" width="4.13"/>
    <col customWidth="1" min="2" max="3" width="9.13"/>
    <col customWidth="1" min="4" max="4" width="2.88"/>
    <col customWidth="1" min="5" max="11" width="9.13"/>
    <col customWidth="1" min="12" max="12" width="3.38"/>
    <col customWidth="1" min="13" max="14" width="9.13"/>
    <col customWidth="1" min="15" max="15" width="3.38"/>
    <col customWidth="1" min="16" max="17" width="9.13"/>
    <col customWidth="1" min="18" max="18" width="3.38"/>
    <col customWidth="1" min="19" max="26" width="9.13"/>
  </cols>
  <sheetData>
    <row r="1" ht="12.75" customHeight="1">
      <c r="A1" s="3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</row>
    <row r="2" ht="12.75" customHeight="1">
      <c r="A2" s="3"/>
      <c r="B2" s="6" t="s">
        <v>16</v>
      </c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</row>
    <row r="3" ht="12.75" customHeight="1">
      <c r="A3" s="3"/>
      <c r="B3" s="7" t="s">
        <v>17</v>
      </c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</row>
    <row r="4" ht="12.75" customHeight="1">
      <c r="A4" s="3"/>
      <c r="B4" s="7" t="s">
        <v>18</v>
      </c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5"/>
      <c r="U4" s="5"/>
      <c r="V4" s="5"/>
      <c r="W4" s="5"/>
      <c r="X4" s="5"/>
      <c r="Y4" s="5"/>
      <c r="Z4" s="5"/>
    </row>
    <row r="5" ht="12.75" customHeight="1">
      <c r="A5" s="3"/>
      <c r="B5" s="7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</row>
    <row r="6" ht="15.0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5"/>
      <c r="T6" s="5"/>
      <c r="U6" s="5"/>
      <c r="V6" s="5"/>
      <c r="W6" s="5"/>
      <c r="X6" s="5"/>
      <c r="Y6" s="5"/>
      <c r="Z6" s="5"/>
    </row>
    <row r="7" ht="15.0" customHeight="1">
      <c r="A7" s="8"/>
      <c r="B7" s="9" t="s">
        <v>19</v>
      </c>
      <c r="C7" s="10"/>
      <c r="D7" s="8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4"/>
      <c r="S7" s="5"/>
      <c r="T7" s="5"/>
      <c r="U7" s="5"/>
      <c r="V7" s="5"/>
      <c r="W7" s="5"/>
      <c r="X7" s="5"/>
      <c r="Y7" s="5"/>
      <c r="Z7" s="5"/>
    </row>
    <row r="8" ht="9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5"/>
      <c r="T8" s="5"/>
      <c r="U8" s="5"/>
      <c r="V8" s="5"/>
      <c r="W8" s="5"/>
      <c r="X8" s="5"/>
      <c r="Y8" s="5"/>
      <c r="Z8" s="5"/>
    </row>
    <row r="9" ht="15.0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/>
      <c r="T9" s="5"/>
      <c r="U9" s="5"/>
      <c r="V9" s="5"/>
      <c r="W9" s="5"/>
      <c r="X9" s="5"/>
      <c r="Y9" s="5"/>
      <c r="Z9" s="5"/>
    </row>
    <row r="10" ht="9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5"/>
      <c r="T10" s="5"/>
      <c r="U10" s="5"/>
      <c r="V10" s="5"/>
      <c r="W10" s="5"/>
      <c r="X10" s="5"/>
      <c r="Y10" s="5"/>
      <c r="Z10" s="5"/>
    </row>
    <row r="11" ht="15.0" customHeight="1">
      <c r="A11" s="8"/>
      <c r="B11" s="15" t="s">
        <v>20</v>
      </c>
      <c r="C11" s="10"/>
      <c r="D11" s="8"/>
      <c r="E11" s="11"/>
      <c r="F11" s="12"/>
      <c r="G11" s="12"/>
      <c r="H11" s="12"/>
      <c r="I11" s="12"/>
      <c r="J11" s="12"/>
      <c r="K11" s="13"/>
      <c r="L11" s="8"/>
      <c r="M11" s="16"/>
      <c r="N11" s="13"/>
      <c r="O11" s="8"/>
      <c r="P11" s="15"/>
      <c r="Q11" s="10"/>
      <c r="R11" s="8"/>
      <c r="S11" s="5"/>
      <c r="T11" s="5"/>
      <c r="U11" s="5"/>
      <c r="V11" s="5"/>
      <c r="W11" s="5"/>
      <c r="X11" s="5"/>
      <c r="Y11" s="5"/>
      <c r="Z11" s="5"/>
    </row>
    <row r="12" ht="9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5"/>
      <c r="T12" s="5"/>
      <c r="U12" s="5"/>
      <c r="V12" s="5"/>
      <c r="W12" s="5"/>
      <c r="X12" s="5"/>
      <c r="Y12" s="5"/>
      <c r="Z12" s="5"/>
    </row>
    <row r="13" ht="15.0" customHeight="1">
      <c r="A13" s="8"/>
      <c r="B13" s="15" t="s">
        <v>21</v>
      </c>
      <c r="C13" s="10"/>
      <c r="D13" s="8"/>
      <c r="E13" s="11"/>
      <c r="F13" s="12"/>
      <c r="G13" s="12"/>
      <c r="H13" s="12"/>
      <c r="I13" s="12"/>
      <c r="J13" s="12"/>
      <c r="K13" s="13"/>
      <c r="L13" s="8"/>
      <c r="M13" s="16"/>
      <c r="N13" s="13"/>
      <c r="O13" s="8"/>
      <c r="P13" s="15"/>
      <c r="Q13" s="10"/>
      <c r="R13" s="8"/>
      <c r="S13" s="5"/>
      <c r="T13" s="5"/>
      <c r="U13" s="5"/>
      <c r="V13" s="5"/>
      <c r="W13" s="5"/>
      <c r="X13" s="5"/>
      <c r="Y13" s="5"/>
      <c r="Z13" s="5"/>
    </row>
    <row r="14" ht="9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5"/>
      <c r="T14" s="5"/>
      <c r="U14" s="5"/>
      <c r="V14" s="5"/>
      <c r="W14" s="5"/>
      <c r="X14" s="5"/>
      <c r="Y14" s="5"/>
      <c r="Z14" s="5"/>
    </row>
    <row r="15" ht="15.0" customHeight="1">
      <c r="A15" s="8"/>
      <c r="B15" s="15" t="s">
        <v>22</v>
      </c>
      <c r="C15" s="10"/>
      <c r="D15" s="8"/>
      <c r="E15" s="11"/>
      <c r="F15" s="12"/>
      <c r="G15" s="12"/>
      <c r="H15" s="12"/>
      <c r="I15" s="12"/>
      <c r="J15" s="12"/>
      <c r="K15" s="13"/>
      <c r="L15" s="8"/>
      <c r="M15" s="16"/>
      <c r="N15" s="13"/>
      <c r="O15" s="8"/>
      <c r="P15" s="15"/>
      <c r="Q15" s="10"/>
      <c r="R15" s="8"/>
      <c r="S15" s="5"/>
      <c r="T15" s="5"/>
      <c r="U15" s="5"/>
      <c r="V15" s="5"/>
      <c r="W15" s="5"/>
      <c r="X15" s="5"/>
      <c r="Y15" s="5"/>
      <c r="Z15" s="5"/>
    </row>
    <row r="16" ht="9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5"/>
      <c r="T16" s="5"/>
      <c r="U16" s="5"/>
      <c r="V16" s="5"/>
      <c r="W16" s="5"/>
      <c r="X16" s="5"/>
      <c r="Y16" s="5"/>
      <c r="Z16" s="5"/>
    </row>
    <row r="17" ht="15.0" customHeight="1">
      <c r="A17" s="8"/>
      <c r="B17" s="15" t="s">
        <v>23</v>
      </c>
      <c r="C17" s="10"/>
      <c r="D17" s="8"/>
      <c r="E17" s="11"/>
      <c r="F17" s="12"/>
      <c r="G17" s="12"/>
      <c r="H17" s="12"/>
      <c r="I17" s="12"/>
      <c r="J17" s="12"/>
      <c r="K17" s="13"/>
      <c r="L17" s="8"/>
      <c r="M17" s="16"/>
      <c r="N17" s="13"/>
      <c r="O17" s="8"/>
      <c r="P17" s="15"/>
      <c r="Q17" s="10"/>
      <c r="R17" s="8"/>
      <c r="S17" s="5"/>
      <c r="T17" s="5"/>
      <c r="U17" s="5"/>
      <c r="V17" s="5"/>
      <c r="W17" s="5"/>
      <c r="X17" s="5"/>
      <c r="Y17" s="5"/>
      <c r="Z17" s="5"/>
    </row>
    <row r="18" ht="9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5"/>
      <c r="T18" s="5"/>
      <c r="U18" s="5"/>
      <c r="V18" s="5"/>
      <c r="W18" s="5"/>
      <c r="X18" s="5"/>
      <c r="Y18" s="5"/>
      <c r="Z18" s="5"/>
    </row>
    <row r="19" ht="15.0" customHeight="1">
      <c r="A19" s="8"/>
      <c r="B19" s="15" t="s">
        <v>24</v>
      </c>
      <c r="C19" s="10"/>
      <c r="D19" s="8"/>
      <c r="E19" s="11"/>
      <c r="F19" s="12"/>
      <c r="G19" s="12"/>
      <c r="H19" s="12"/>
      <c r="I19" s="12"/>
      <c r="J19" s="12"/>
      <c r="K19" s="13"/>
      <c r="L19" s="8"/>
      <c r="M19" s="16"/>
      <c r="N19" s="13"/>
      <c r="O19" s="8"/>
      <c r="P19" s="15"/>
      <c r="Q19" s="10"/>
      <c r="R19" s="8"/>
      <c r="S19" s="5"/>
      <c r="T19" s="5"/>
      <c r="U19" s="5"/>
      <c r="V19" s="5"/>
      <c r="W19" s="5"/>
      <c r="X19" s="5"/>
      <c r="Y19" s="5"/>
      <c r="Z19" s="5"/>
    </row>
    <row r="20" ht="9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5"/>
      <c r="T20" s="5"/>
      <c r="U20" s="5"/>
      <c r="V20" s="5"/>
      <c r="W20" s="5"/>
      <c r="X20" s="5"/>
      <c r="Y20" s="5"/>
      <c r="Z20" s="5"/>
    </row>
    <row r="21" ht="15.0" customHeight="1">
      <c r="A21" s="8"/>
      <c r="B21" s="15" t="s">
        <v>25</v>
      </c>
      <c r="C21" s="10"/>
      <c r="D21" s="8"/>
      <c r="E21" s="11"/>
      <c r="F21" s="12"/>
      <c r="G21" s="12"/>
      <c r="H21" s="12"/>
      <c r="I21" s="12"/>
      <c r="J21" s="12"/>
      <c r="K21" s="13"/>
      <c r="L21" s="8"/>
      <c r="M21" s="16"/>
      <c r="N21" s="13"/>
      <c r="O21" s="8"/>
      <c r="P21" s="15"/>
      <c r="Q21" s="10"/>
      <c r="R21" s="8"/>
      <c r="S21" s="5"/>
      <c r="T21" s="5"/>
      <c r="U21" s="5"/>
      <c r="V21" s="5"/>
      <c r="W21" s="5"/>
      <c r="X21" s="5"/>
      <c r="Y21" s="5"/>
      <c r="Z21" s="5"/>
    </row>
    <row r="22" ht="9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"/>
      <c r="T22" s="5"/>
      <c r="U22" s="5"/>
      <c r="V22" s="5"/>
      <c r="W22" s="5"/>
      <c r="X22" s="5"/>
      <c r="Y22" s="5"/>
      <c r="Z22" s="5"/>
    </row>
    <row r="23" ht="15.0" customHeight="1">
      <c r="A23" s="8"/>
      <c r="B23" s="15" t="s">
        <v>26</v>
      </c>
      <c r="C23" s="10"/>
      <c r="D23" s="8"/>
      <c r="E23" s="11"/>
      <c r="F23" s="12"/>
      <c r="G23" s="12"/>
      <c r="H23" s="12"/>
      <c r="I23" s="12"/>
      <c r="J23" s="12"/>
      <c r="K23" s="13"/>
      <c r="L23" s="8"/>
      <c r="M23" s="16"/>
      <c r="N23" s="13"/>
      <c r="O23" s="8"/>
      <c r="P23" s="15"/>
      <c r="Q23" s="10"/>
      <c r="R23" s="8"/>
      <c r="S23" s="5"/>
      <c r="T23" s="5"/>
      <c r="U23" s="5"/>
      <c r="V23" s="5"/>
      <c r="W23" s="5"/>
      <c r="X23" s="5"/>
      <c r="Y23" s="5"/>
      <c r="Z23" s="5"/>
    </row>
    <row r="24" ht="9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5"/>
      <c r="T24" s="5"/>
      <c r="U24" s="5"/>
      <c r="V24" s="5"/>
      <c r="W24" s="5"/>
      <c r="X24" s="5"/>
      <c r="Y24" s="5"/>
      <c r="Z24" s="5"/>
    </row>
    <row r="25" ht="15.0" customHeight="1">
      <c r="A25" s="8"/>
      <c r="B25" s="15" t="s">
        <v>27</v>
      </c>
      <c r="C25" s="10"/>
      <c r="D25" s="8"/>
      <c r="E25" s="11"/>
      <c r="F25" s="12"/>
      <c r="G25" s="12"/>
      <c r="H25" s="12"/>
      <c r="I25" s="12"/>
      <c r="J25" s="12"/>
      <c r="K25" s="13"/>
      <c r="L25" s="8"/>
      <c r="M25" s="16"/>
      <c r="N25" s="13"/>
      <c r="O25" s="8"/>
      <c r="P25" s="15"/>
      <c r="Q25" s="10"/>
      <c r="R25" s="8"/>
      <c r="S25" s="5"/>
      <c r="T25" s="5"/>
      <c r="U25" s="5"/>
      <c r="V25" s="5"/>
      <c r="W25" s="5"/>
      <c r="X25" s="5"/>
      <c r="Y25" s="5"/>
      <c r="Z25" s="5"/>
    </row>
    <row r="26" ht="9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5"/>
      <c r="T26" s="5"/>
      <c r="U26" s="5"/>
      <c r="V26" s="5"/>
      <c r="W26" s="5"/>
      <c r="X26" s="5"/>
      <c r="Y26" s="5"/>
      <c r="Z26" s="5"/>
    </row>
    <row r="27" ht="15.0" customHeight="1">
      <c r="A27" s="8"/>
      <c r="B27" s="15" t="s">
        <v>28</v>
      </c>
      <c r="C27" s="10"/>
      <c r="D27" s="8"/>
      <c r="E27" s="11"/>
      <c r="F27" s="12"/>
      <c r="G27" s="12"/>
      <c r="H27" s="12"/>
      <c r="I27" s="12"/>
      <c r="J27" s="12"/>
      <c r="K27" s="13"/>
      <c r="L27" s="8"/>
      <c r="M27" s="16"/>
      <c r="N27" s="13"/>
      <c r="O27" s="8"/>
      <c r="P27" s="15"/>
      <c r="Q27" s="10"/>
      <c r="R27" s="8"/>
      <c r="S27" s="5"/>
      <c r="T27" s="5"/>
      <c r="U27" s="5"/>
      <c r="V27" s="5"/>
      <c r="W27" s="5"/>
      <c r="X27" s="5"/>
      <c r="Y27" s="5"/>
      <c r="Z27" s="5"/>
    </row>
    <row r="28" ht="9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5"/>
      <c r="T28" s="5"/>
      <c r="U28" s="5"/>
      <c r="V28" s="5"/>
      <c r="W28" s="5"/>
      <c r="X28" s="5"/>
      <c r="Y28" s="5"/>
      <c r="Z28" s="5"/>
    </row>
    <row r="29" ht="15.0" customHeight="1">
      <c r="A29" s="8"/>
      <c r="B29" s="15" t="s">
        <v>29</v>
      </c>
      <c r="C29" s="10"/>
      <c r="D29" s="8"/>
      <c r="E29" s="11"/>
      <c r="F29" s="12"/>
      <c r="G29" s="12"/>
      <c r="H29" s="12"/>
      <c r="I29" s="12"/>
      <c r="J29" s="12"/>
      <c r="K29" s="13"/>
      <c r="L29" s="8"/>
      <c r="M29" s="16"/>
      <c r="N29" s="13"/>
      <c r="O29" s="8"/>
      <c r="P29" s="15"/>
      <c r="Q29" s="10"/>
      <c r="R29" s="8"/>
      <c r="S29" s="5"/>
      <c r="T29" s="5"/>
      <c r="U29" s="5"/>
      <c r="V29" s="5"/>
      <c r="W29" s="5"/>
      <c r="X29" s="5"/>
      <c r="Y29" s="5"/>
      <c r="Z29" s="5"/>
    </row>
    <row r="30" ht="9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5"/>
      <c r="T30" s="5"/>
      <c r="U30" s="5"/>
      <c r="V30" s="5"/>
      <c r="W30" s="5"/>
      <c r="X30" s="5"/>
      <c r="Y30" s="5"/>
      <c r="Z30" s="5"/>
    </row>
    <row r="31" ht="15.0" customHeight="1">
      <c r="A31" s="8"/>
      <c r="B31" s="15" t="s">
        <v>30</v>
      </c>
      <c r="C31" s="10"/>
      <c r="D31" s="8"/>
      <c r="E31" s="11"/>
      <c r="F31" s="12"/>
      <c r="G31" s="12"/>
      <c r="H31" s="12"/>
      <c r="I31" s="12"/>
      <c r="J31" s="12"/>
      <c r="K31" s="13"/>
      <c r="L31" s="8"/>
      <c r="M31" s="16"/>
      <c r="N31" s="13"/>
      <c r="O31" s="8"/>
      <c r="P31" s="15"/>
      <c r="Q31" s="10"/>
      <c r="R31" s="8"/>
      <c r="S31" s="5"/>
      <c r="T31" s="5"/>
      <c r="U31" s="5"/>
      <c r="V31" s="5"/>
      <c r="W31" s="5"/>
      <c r="X31" s="5"/>
      <c r="Y31" s="5"/>
      <c r="Z31" s="5"/>
    </row>
    <row r="32" ht="15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5"/>
      <c r="T32" s="5"/>
      <c r="U32" s="5"/>
      <c r="V32" s="5"/>
      <c r="W32" s="5"/>
      <c r="X32" s="5"/>
      <c r="Y32" s="5"/>
      <c r="Z32" s="5"/>
    </row>
    <row r="33" ht="15.0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0" customHeight="1">
      <c r="A34" s="5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0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5"/>
      <c r="B36" s="5"/>
      <c r="C36" s="5"/>
      <c r="D36" s="5"/>
      <c r="E36" s="5"/>
      <c r="F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0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6">
    <mergeCell ref="B7:C7"/>
    <mergeCell ref="E7:Q7"/>
    <mergeCell ref="B11:C11"/>
    <mergeCell ref="E11:K11"/>
    <mergeCell ref="M11:N11"/>
    <mergeCell ref="P11:Q11"/>
    <mergeCell ref="B13:C13"/>
    <mergeCell ref="P13:Q13"/>
    <mergeCell ref="E13:K13"/>
    <mergeCell ref="M13:N13"/>
    <mergeCell ref="B15:C15"/>
    <mergeCell ref="E15:K15"/>
    <mergeCell ref="M15:N15"/>
    <mergeCell ref="P15:Q15"/>
    <mergeCell ref="B17:C17"/>
    <mergeCell ref="P17:Q17"/>
    <mergeCell ref="E17:K17"/>
    <mergeCell ref="M17:N17"/>
    <mergeCell ref="B19:C19"/>
    <mergeCell ref="E19:K19"/>
    <mergeCell ref="M19:N19"/>
    <mergeCell ref="P19:Q19"/>
    <mergeCell ref="B21:C21"/>
    <mergeCell ref="P21:Q21"/>
    <mergeCell ref="E21:K21"/>
    <mergeCell ref="M21:N21"/>
    <mergeCell ref="B23:C23"/>
    <mergeCell ref="E23:K23"/>
    <mergeCell ref="M23:N23"/>
    <mergeCell ref="P23:Q23"/>
    <mergeCell ref="B25:C25"/>
    <mergeCell ref="P25:Q25"/>
    <mergeCell ref="E29:K29"/>
    <mergeCell ref="M29:N29"/>
    <mergeCell ref="B31:C31"/>
    <mergeCell ref="E31:K31"/>
    <mergeCell ref="M31:N31"/>
    <mergeCell ref="P31:Q31"/>
    <mergeCell ref="E25:K25"/>
    <mergeCell ref="M25:N25"/>
    <mergeCell ref="B27:C27"/>
    <mergeCell ref="E27:K27"/>
    <mergeCell ref="M27:N27"/>
    <mergeCell ref="P27:Q27"/>
    <mergeCell ref="B29:C29"/>
    <mergeCell ref="P29:Q29"/>
  </mergeCells>
  <dataValidations>
    <dataValidation type="list" allowBlank="1" showErrorMessage="1" sqref="P15 P17 P19 P21 P23 P25 P27 P29 P31">
      <formula1>"Academia,Empresa,Governo,Sociedade"</formula1>
    </dataValidation>
    <dataValidation type="custom" allowBlank="1" showInputMessage="1" prompt="COMPRIMENTO DE TEXTO EXCEDIDO - Identifique o partícipe em até 12 caracteres" sqref="M11 M13 M15 M17 M19 M21 M23 M25 M27 M29 M31">
      <formula1>LT(LEN(M11),(13))</formula1>
    </dataValidation>
  </dataValidations>
  <printOptions/>
  <pageMargins bottom="0.787401575" footer="0.0" header="0.0" left="0.511811024" right="0.511811024" top="0.787401575"/>
  <pageSetup paperSize="9" orientation="landscape"/>
  <headerFooter>
    <oddFooter>&amp;L&amp;A &amp;P/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wsInstrumentos">
    <pageSetUpPr/>
  </sheetPr>
  <sheetViews>
    <sheetView showGridLines="0" workbookViewId="0"/>
  </sheetViews>
  <sheetFormatPr customHeight="1" defaultColWidth="12.63" defaultRowHeight="15.0"/>
  <cols>
    <col customWidth="1" min="1" max="1" width="5.0"/>
    <col customWidth="1" min="2" max="2" width="77.0"/>
    <col customWidth="1" min="3" max="4" width="15.13"/>
    <col customWidth="1" min="5" max="5" width="15.38"/>
    <col customWidth="1" min="6" max="6" width="9.13"/>
    <col customWidth="1" min="7" max="26" width="8.63"/>
  </cols>
  <sheetData>
    <row r="1" ht="1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2.75" customHeight="1">
      <c r="A2" s="17"/>
      <c r="B2" s="1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2.75" customHeight="1">
      <c r="A3" s="17"/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2.75" customHeight="1">
      <c r="A4" s="17"/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2.75" customHeight="1">
      <c r="A5" s="17"/>
      <c r="B5" s="19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2.75" customHeight="1">
      <c r="A6" s="17"/>
      <c r="B6" s="1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2.75" customHeight="1">
      <c r="A7" s="17"/>
      <c r="B7" s="19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2.75" customHeight="1">
      <c r="A8" s="17"/>
      <c r="B8" s="19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2.7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1.25" customHeight="1">
      <c r="A10" s="17"/>
      <c r="B10" s="20"/>
      <c r="C10" s="20"/>
      <c r="D10" s="20"/>
      <c r="E10" s="20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21.0" customHeight="1">
      <c r="A11" s="21" t="s">
        <v>31</v>
      </c>
      <c r="B11" s="22" t="s">
        <v>32</v>
      </c>
      <c r="C11" s="23" t="s">
        <v>33</v>
      </c>
      <c r="D11" s="23" t="s">
        <v>34</v>
      </c>
      <c r="E11" s="24" t="s">
        <v>35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2.75" customHeight="1">
      <c r="A12" s="25">
        <f t="shared" ref="A12:A16" si="1">ROW(A1)</f>
        <v>1</v>
      </c>
      <c r="B12" s="26"/>
      <c r="C12" s="26"/>
      <c r="D12" s="26"/>
      <c r="E12" s="2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2.75" customHeight="1">
      <c r="A13" s="25">
        <f t="shared" si="1"/>
        <v>2</v>
      </c>
      <c r="B13" s="26"/>
      <c r="C13" s="26"/>
      <c r="D13" s="26"/>
      <c r="E13" s="2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2.75" customHeight="1">
      <c r="A14" s="25">
        <f t="shared" si="1"/>
        <v>3</v>
      </c>
      <c r="B14" s="26"/>
      <c r="C14" s="26"/>
      <c r="D14" s="26"/>
      <c r="E14" s="2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2.75" customHeight="1">
      <c r="A15" s="25">
        <f t="shared" si="1"/>
        <v>4</v>
      </c>
      <c r="B15" s="26"/>
      <c r="C15" s="26"/>
      <c r="D15" s="26"/>
      <c r="E15" s="2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2.75" customHeight="1">
      <c r="A16" s="25">
        <f t="shared" si="1"/>
        <v>5</v>
      </c>
      <c r="B16" s="26"/>
      <c r="C16" s="26"/>
      <c r="D16" s="26"/>
      <c r="E16" s="2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2.75" customHeight="1">
      <c r="A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12.75" customHeight="1">
      <c r="A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2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12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2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2.75" customHeight="1">
      <c r="A22" s="17"/>
      <c r="B22" s="20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2.75" customHeight="1">
      <c r="A23" s="17"/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2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2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2.7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1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1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2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2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2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2.75" customHeight="1">
      <c r="A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2.75" customHeight="1">
      <c r="A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2.75" customHeight="1">
      <c r="A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2.75" customHeight="1">
      <c r="A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2.75" customHeight="1">
      <c r="A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2.75" customHeight="1">
      <c r="A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2.75" customHeight="1">
      <c r="A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2.75" customHeight="1">
      <c r="A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2.75" customHeight="1">
      <c r="A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2.75" customHeight="1">
      <c r="A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2.75" customHeight="1">
      <c r="A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2.75" customHeight="1">
      <c r="A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2.75" customHeight="1">
      <c r="A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2.75" customHeight="1">
      <c r="A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12.75" customHeight="1">
      <c r="A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2.75" customHeight="1">
      <c r="A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2.75" customHeight="1">
      <c r="A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2.75" customHeight="1">
      <c r="A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2.75" customHeight="1">
      <c r="A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2.75" customHeight="1">
      <c r="A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2.75" customHeight="1">
      <c r="A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2.75" customHeight="1">
      <c r="A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2.75" customHeight="1">
      <c r="A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2.75" customHeight="1">
      <c r="A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2.75" customHeight="1">
      <c r="A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2.75" customHeight="1">
      <c r="A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2.75" customHeight="1">
      <c r="A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2.75" customHeight="1">
      <c r="A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2.75" customHeight="1">
      <c r="A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2.75" customHeight="1">
      <c r="A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2.75" customHeight="1">
      <c r="A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2.75" customHeight="1">
      <c r="A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2.75" customHeight="1">
      <c r="A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2.75" customHeight="1">
      <c r="A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2.75" customHeight="1">
      <c r="A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2.75" customHeight="1">
      <c r="A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2.75" customHeight="1">
      <c r="A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2.75" customHeight="1">
      <c r="A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2.75" customHeight="1">
      <c r="A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2.75" customHeight="1">
      <c r="A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2.75" customHeight="1">
      <c r="A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2.75" customHeight="1">
      <c r="A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2.75" customHeight="1">
      <c r="A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2.75" customHeight="1">
      <c r="A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2.75" customHeight="1">
      <c r="A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2.75" customHeight="1">
      <c r="A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2.75" customHeight="1">
      <c r="A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2.75" customHeight="1">
      <c r="A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2.75" customHeight="1">
      <c r="A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2.75" customHeight="1">
      <c r="A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2.75" customHeight="1">
      <c r="A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2.75" customHeight="1">
      <c r="A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2.75" customHeight="1">
      <c r="A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2.75" customHeight="1">
      <c r="A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2.75" customHeight="1">
      <c r="A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2.75" customHeight="1">
      <c r="A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2.75" customHeight="1">
      <c r="A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2.75" customHeight="1">
      <c r="A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2.75" customHeight="1">
      <c r="A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2.75" customHeight="1">
      <c r="A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2.75" customHeight="1">
      <c r="A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2.75" customHeight="1">
      <c r="A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2.75" customHeight="1">
      <c r="A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2.75" customHeight="1">
      <c r="A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2.75" customHeight="1">
      <c r="A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2.75" customHeight="1">
      <c r="A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2.75" customHeight="1">
      <c r="A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2.75" customHeight="1">
      <c r="A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2.75" customHeight="1">
      <c r="A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2.75" customHeight="1">
      <c r="A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2.75" customHeight="1">
      <c r="A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2.75" customHeight="1">
      <c r="A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2.75" customHeight="1">
      <c r="A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2.75" customHeight="1">
      <c r="A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2.75" customHeight="1">
      <c r="A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2.75" customHeight="1">
      <c r="A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2.75" customHeight="1">
      <c r="A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2.75" customHeight="1">
      <c r="A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2.75" customHeight="1">
      <c r="A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2.75" customHeight="1">
      <c r="A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2.75" customHeight="1">
      <c r="A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2.75" customHeight="1">
      <c r="A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2.75" customHeight="1">
      <c r="A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2.75" customHeight="1">
      <c r="A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2.75" customHeight="1">
      <c r="A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2.75" customHeight="1">
      <c r="A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2.75" customHeight="1">
      <c r="A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2.75" customHeight="1">
      <c r="A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2.75" customHeight="1">
      <c r="A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2.75" customHeight="1">
      <c r="A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2.75" customHeight="1">
      <c r="A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2.75" customHeight="1">
      <c r="A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2.75" customHeight="1">
      <c r="A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2.75" customHeight="1">
      <c r="A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2.75" customHeight="1">
      <c r="A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2.75" customHeight="1">
      <c r="A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2.75" customHeight="1">
      <c r="A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2.75" customHeight="1">
      <c r="A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2.75" customHeight="1">
      <c r="A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2.75" customHeight="1">
      <c r="A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2.75" customHeight="1">
      <c r="A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2.75" customHeight="1">
      <c r="A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2.75" customHeight="1">
      <c r="A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2.75" customHeight="1">
      <c r="A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2.75" customHeight="1">
      <c r="A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2.75" customHeight="1">
      <c r="A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2.75" customHeight="1">
      <c r="A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2.75" customHeight="1">
      <c r="A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2.75" customHeight="1">
      <c r="A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2.75" customHeight="1">
      <c r="A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2.75" customHeight="1">
      <c r="A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2.75" customHeight="1">
      <c r="A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2.75" customHeight="1">
      <c r="A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2.75" customHeight="1">
      <c r="A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2.75" customHeight="1">
      <c r="A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2.75" customHeight="1">
      <c r="A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2.75" customHeight="1">
      <c r="A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2.75" customHeight="1">
      <c r="A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2.75" customHeight="1">
      <c r="A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2.75" customHeight="1">
      <c r="A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2.75" customHeight="1">
      <c r="A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2.75" customHeight="1">
      <c r="A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2.75" customHeight="1">
      <c r="A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2.75" customHeight="1">
      <c r="A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2.75" customHeight="1">
      <c r="A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2.75" customHeight="1">
      <c r="A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2.75" customHeight="1">
      <c r="A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2.75" customHeight="1">
      <c r="A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2.75" customHeight="1">
      <c r="A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2.75" customHeight="1">
      <c r="A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2.75" customHeight="1">
      <c r="A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2.75" customHeight="1">
      <c r="A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2.75" customHeight="1">
      <c r="A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2.75" customHeight="1">
      <c r="A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2.75" customHeight="1">
      <c r="A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2.75" customHeight="1">
      <c r="A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2.75" customHeight="1">
      <c r="A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2.75" customHeight="1">
      <c r="A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2.75" customHeight="1">
      <c r="A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2.75" customHeight="1">
      <c r="A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2.75" customHeight="1">
      <c r="A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2.75" customHeight="1">
      <c r="A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2.75" customHeight="1">
      <c r="A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2.75" customHeight="1">
      <c r="A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2.75" customHeight="1">
      <c r="A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2.75" customHeight="1">
      <c r="A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2.75" customHeight="1">
      <c r="A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2.75" customHeight="1">
      <c r="A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2.75" customHeight="1">
      <c r="A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2.75" customHeight="1">
      <c r="A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2.75" customHeight="1">
      <c r="A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2.75" customHeight="1">
      <c r="A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2.75" customHeight="1">
      <c r="A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2.75" customHeight="1">
      <c r="A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2.75" customHeight="1">
      <c r="A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2.75" customHeight="1">
      <c r="A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2.75" customHeight="1">
      <c r="A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2.75" customHeight="1">
      <c r="A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2.75" customHeight="1">
      <c r="A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2.75" customHeight="1">
      <c r="A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2.75" customHeight="1">
      <c r="A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2.75" customHeight="1">
      <c r="A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2.75" customHeight="1">
      <c r="A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2.75" customHeight="1">
      <c r="A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2.75" customHeight="1">
      <c r="A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2.75" customHeight="1">
      <c r="A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2.75" customHeight="1">
      <c r="A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2.75" customHeight="1">
      <c r="A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2.75" customHeight="1">
      <c r="A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2.75" customHeight="1">
      <c r="A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2.75" customHeight="1">
      <c r="A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2.75" customHeight="1">
      <c r="A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2.75" customHeight="1">
      <c r="A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2.75" customHeight="1">
      <c r="A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2.75" customHeight="1">
      <c r="A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2.75" customHeight="1">
      <c r="A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2.75" customHeight="1">
      <c r="A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2.75" customHeight="1">
      <c r="A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2.75" customHeight="1">
      <c r="A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2.75" customHeight="1">
      <c r="A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2.75" customHeight="1">
      <c r="A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2.75" customHeight="1">
      <c r="A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2.75" customHeight="1">
      <c r="A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2.75" customHeight="1">
      <c r="A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2.75" customHeight="1">
      <c r="A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2.75" customHeight="1">
      <c r="A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2.75" customHeight="1">
      <c r="A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2.75" customHeight="1">
      <c r="A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2.75" customHeight="1">
      <c r="A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2.75" customHeight="1">
      <c r="A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2.75" customHeight="1">
      <c r="A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2.75" customHeight="1">
      <c r="A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2.75" customHeight="1">
      <c r="A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2.75" customHeight="1">
      <c r="A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2.75" customHeight="1">
      <c r="A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2.75" customHeight="1">
      <c r="A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2.75" customHeight="1">
      <c r="A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2.75" customHeight="1">
      <c r="A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2.75" customHeight="1">
      <c r="A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2.75" customHeight="1">
      <c r="A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2.75" customHeight="1">
      <c r="A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2.75" customHeight="1">
      <c r="A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2.75" customHeight="1">
      <c r="A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2.75" customHeight="1">
      <c r="A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2.75" customHeight="1">
      <c r="A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2.75" customHeight="1">
      <c r="A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2.75" customHeight="1">
      <c r="A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2.75" customHeight="1">
      <c r="A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2.75" customHeight="1">
      <c r="A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2.75" customHeight="1">
      <c r="A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2.75" customHeight="1">
      <c r="A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2.75" customHeight="1">
      <c r="A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2.75" customHeight="1">
      <c r="A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2.75" customHeight="1">
      <c r="A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2.75" customHeight="1">
      <c r="A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2.75" customHeight="1">
      <c r="A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2.75" customHeight="1">
      <c r="A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2.75" customHeight="1">
      <c r="A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2.75" customHeight="1">
      <c r="A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2.75" customHeight="1">
      <c r="A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2.75" customHeight="1">
      <c r="A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2.75" customHeight="1">
      <c r="A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2.75" customHeight="1">
      <c r="A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2.75" customHeight="1">
      <c r="A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2.75" customHeight="1">
      <c r="A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2.75" customHeight="1">
      <c r="A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2.75" customHeight="1">
      <c r="A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2.75" customHeight="1">
      <c r="A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2.75" customHeight="1">
      <c r="A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ht="12.75" customHeight="1">
      <c r="A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ht="12.75" customHeight="1">
      <c r="A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ht="12.75" customHeight="1">
      <c r="A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ht="12.75" customHeight="1">
      <c r="A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ht="12.75" customHeight="1">
      <c r="A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ht="12.75" customHeight="1">
      <c r="A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ht="12.75" customHeight="1">
      <c r="A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ht="12.75" customHeight="1">
      <c r="A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ht="12.75" customHeight="1">
      <c r="A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ht="12.75" customHeight="1">
      <c r="A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ht="12.75" customHeight="1">
      <c r="A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ht="12.75" customHeight="1">
      <c r="A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ht="12.75" customHeight="1">
      <c r="A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ht="12.75" customHeight="1">
      <c r="A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ht="12.75" customHeight="1">
      <c r="A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ht="12.75" customHeight="1">
      <c r="A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ht="12.75" customHeight="1">
      <c r="A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ht="12.75" customHeight="1">
      <c r="A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ht="12.75" customHeight="1">
      <c r="A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ht="12.75" customHeight="1">
      <c r="A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ht="12.75" customHeight="1">
      <c r="A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ht="12.75" customHeight="1">
      <c r="A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ht="12.75" customHeight="1">
      <c r="A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ht="12.75" customHeight="1">
      <c r="A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ht="12.75" customHeight="1">
      <c r="A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ht="12.75" customHeight="1">
      <c r="A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ht="12.75" customHeight="1">
      <c r="A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ht="12.75" customHeight="1">
      <c r="A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ht="12.75" customHeight="1">
      <c r="A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ht="12.75" customHeight="1">
      <c r="A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ht="12.75" customHeight="1">
      <c r="A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ht="12.75" customHeight="1">
      <c r="A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ht="12.75" customHeight="1">
      <c r="A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ht="12.75" customHeight="1">
      <c r="A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ht="12.75" customHeight="1">
      <c r="A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ht="12.75" customHeight="1">
      <c r="A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ht="12.75" customHeight="1">
      <c r="A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ht="12.75" customHeight="1">
      <c r="A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ht="12.75" customHeight="1">
      <c r="A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ht="12.75" customHeight="1">
      <c r="A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ht="12.75" customHeight="1">
      <c r="A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ht="12.75" customHeight="1">
      <c r="A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ht="12.75" customHeight="1">
      <c r="A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ht="12.75" customHeight="1">
      <c r="A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ht="12.75" customHeight="1">
      <c r="A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ht="12.75" customHeight="1">
      <c r="A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ht="12.75" customHeight="1">
      <c r="A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ht="12.75" customHeight="1">
      <c r="A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ht="12.75" customHeight="1">
      <c r="A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ht="12.75" customHeight="1">
      <c r="A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ht="12.75" customHeight="1">
      <c r="A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ht="12.75" customHeight="1">
      <c r="A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ht="12.75" customHeight="1">
      <c r="A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ht="12.75" customHeight="1">
      <c r="A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ht="12.75" customHeight="1">
      <c r="A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ht="12.75" customHeight="1">
      <c r="A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ht="12.75" customHeight="1">
      <c r="A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ht="12.75" customHeight="1">
      <c r="A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ht="12.75" customHeight="1">
      <c r="A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ht="12.75" customHeight="1">
      <c r="A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ht="12.75" customHeight="1">
      <c r="A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ht="12.75" customHeight="1">
      <c r="A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ht="12.75" customHeight="1">
      <c r="A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ht="12.75" customHeight="1">
      <c r="A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ht="12.75" customHeight="1">
      <c r="A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ht="12.75" customHeight="1">
      <c r="A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ht="12.75" customHeight="1">
      <c r="A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ht="12.75" customHeight="1">
      <c r="A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ht="12.75" customHeight="1">
      <c r="A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ht="12.75" customHeight="1">
      <c r="A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ht="12.75" customHeight="1">
      <c r="A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ht="12.75" customHeight="1">
      <c r="A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ht="12.75" customHeight="1">
      <c r="A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ht="12.75" customHeight="1">
      <c r="A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ht="12.75" customHeight="1">
      <c r="A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ht="12.75" customHeight="1">
      <c r="A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ht="12.75" customHeight="1">
      <c r="A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ht="12.75" customHeight="1">
      <c r="A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ht="12.75" customHeight="1">
      <c r="A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ht="12.75" customHeight="1">
      <c r="A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ht="12.75" customHeight="1">
      <c r="A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ht="12.75" customHeight="1">
      <c r="A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ht="12.75" customHeight="1">
      <c r="A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ht="12.75" customHeight="1">
      <c r="A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ht="12.75" customHeight="1">
      <c r="A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ht="12.75" customHeight="1">
      <c r="A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ht="12.75" customHeight="1">
      <c r="A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ht="12.75" customHeight="1">
      <c r="A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ht="12.75" customHeight="1">
      <c r="A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ht="12.75" customHeight="1">
      <c r="A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ht="12.75" customHeight="1">
      <c r="A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ht="12.75" customHeight="1">
      <c r="A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ht="12.75" customHeight="1">
      <c r="A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ht="12.75" customHeight="1">
      <c r="A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ht="12.75" customHeight="1">
      <c r="A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ht="12.75" customHeight="1">
      <c r="A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ht="12.75" customHeight="1">
      <c r="A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ht="12.75" customHeight="1">
      <c r="A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ht="12.75" customHeight="1">
      <c r="A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ht="12.75" customHeight="1">
      <c r="A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ht="12.75" customHeight="1">
      <c r="A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ht="12.75" customHeight="1">
      <c r="A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ht="12.75" customHeight="1">
      <c r="A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ht="12.75" customHeight="1">
      <c r="A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ht="12.75" customHeight="1">
      <c r="A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ht="12.75" customHeight="1">
      <c r="A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ht="12.75" customHeight="1">
      <c r="A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ht="12.75" customHeight="1">
      <c r="A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ht="12.75" customHeight="1">
      <c r="A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ht="12.75" customHeight="1">
      <c r="A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ht="12.75" customHeight="1">
      <c r="A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ht="12.75" customHeight="1">
      <c r="A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ht="12.75" customHeight="1">
      <c r="A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ht="12.75" customHeight="1">
      <c r="A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ht="12.75" customHeight="1">
      <c r="A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ht="12.75" customHeight="1">
      <c r="A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ht="12.75" customHeight="1">
      <c r="A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ht="12.75" customHeight="1">
      <c r="A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ht="12.75" customHeight="1">
      <c r="A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ht="12.75" customHeight="1">
      <c r="A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ht="12.75" customHeight="1">
      <c r="A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ht="12.75" customHeight="1">
      <c r="A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ht="12.75" customHeight="1">
      <c r="A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ht="12.75" customHeight="1">
      <c r="A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ht="12.75" customHeight="1">
      <c r="A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ht="12.75" customHeight="1">
      <c r="A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ht="12.75" customHeight="1">
      <c r="A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ht="12.75" customHeight="1">
      <c r="A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ht="12.75" customHeight="1">
      <c r="A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ht="12.75" customHeight="1">
      <c r="A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ht="12.75" customHeight="1">
      <c r="A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ht="12.75" customHeight="1">
      <c r="A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ht="12.75" customHeight="1">
      <c r="A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ht="12.75" customHeight="1">
      <c r="A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ht="12.75" customHeight="1">
      <c r="A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ht="12.75" customHeight="1">
      <c r="A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ht="12.75" customHeight="1">
      <c r="A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ht="12.75" customHeight="1">
      <c r="A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ht="12.75" customHeight="1">
      <c r="A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ht="12.75" customHeight="1">
      <c r="A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ht="12.75" customHeight="1">
      <c r="A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ht="12.75" customHeight="1">
      <c r="A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ht="12.75" customHeight="1">
      <c r="A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ht="12.75" customHeight="1">
      <c r="A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ht="12.75" customHeight="1">
      <c r="A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ht="12.75" customHeight="1">
      <c r="A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ht="12.75" customHeight="1">
      <c r="A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ht="12.75" customHeight="1">
      <c r="A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ht="12.75" customHeight="1">
      <c r="A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ht="12.75" customHeight="1">
      <c r="A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ht="12.75" customHeight="1">
      <c r="A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ht="12.75" customHeight="1">
      <c r="A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ht="12.75" customHeight="1">
      <c r="A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ht="12.75" customHeight="1">
      <c r="A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ht="12.75" customHeight="1">
      <c r="A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ht="12.75" customHeight="1">
      <c r="A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ht="12.75" customHeight="1">
      <c r="A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ht="12.75" customHeight="1">
      <c r="A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ht="12.75" customHeight="1">
      <c r="A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ht="12.75" customHeight="1">
      <c r="A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ht="12.75" customHeight="1">
      <c r="A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ht="12.75" customHeight="1">
      <c r="A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ht="12.75" customHeight="1">
      <c r="A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ht="12.75" customHeight="1">
      <c r="A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ht="12.75" customHeight="1">
      <c r="A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ht="12.75" customHeight="1">
      <c r="A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ht="12.75" customHeight="1">
      <c r="A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ht="12.75" customHeight="1">
      <c r="A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ht="12.75" customHeight="1">
      <c r="A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ht="12.75" customHeight="1">
      <c r="A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ht="12.75" customHeight="1">
      <c r="A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ht="12.75" customHeight="1">
      <c r="A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ht="12.75" customHeight="1">
      <c r="A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ht="12.75" customHeight="1">
      <c r="A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ht="12.75" customHeight="1">
      <c r="A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ht="12.75" customHeight="1">
      <c r="A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ht="12.75" customHeight="1">
      <c r="A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ht="12.75" customHeight="1">
      <c r="A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ht="12.75" customHeight="1">
      <c r="A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ht="12.75" customHeight="1">
      <c r="A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ht="12.75" customHeight="1">
      <c r="A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ht="12.75" customHeight="1">
      <c r="A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ht="12.75" customHeight="1">
      <c r="A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ht="12.75" customHeight="1">
      <c r="A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ht="12.75" customHeight="1">
      <c r="A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ht="12.75" customHeight="1">
      <c r="A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ht="12.75" customHeight="1">
      <c r="A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ht="12.75" customHeight="1">
      <c r="A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ht="12.75" customHeight="1">
      <c r="A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2.75" customHeight="1">
      <c r="A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ht="12.75" customHeight="1">
      <c r="A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ht="12.75" customHeight="1">
      <c r="A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ht="12.75" customHeight="1">
      <c r="A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ht="12.75" customHeight="1">
      <c r="A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ht="12.75" customHeight="1">
      <c r="A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ht="12.75" customHeight="1">
      <c r="A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ht="12.75" customHeight="1">
      <c r="A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ht="12.75" customHeight="1">
      <c r="A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ht="12.75" customHeight="1">
      <c r="A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ht="12.75" customHeight="1">
      <c r="A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ht="12.75" customHeight="1">
      <c r="A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ht="12.75" customHeight="1">
      <c r="A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ht="12.75" customHeight="1">
      <c r="A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ht="12.75" customHeight="1">
      <c r="A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ht="12.75" customHeight="1">
      <c r="A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ht="12.75" customHeight="1">
      <c r="A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ht="12.75" customHeight="1">
      <c r="A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ht="12.75" customHeight="1">
      <c r="A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ht="12.75" customHeight="1">
      <c r="A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ht="12.75" customHeight="1">
      <c r="A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ht="12.75" customHeight="1">
      <c r="A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ht="12.75" customHeight="1">
      <c r="A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ht="12.75" customHeight="1">
      <c r="A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ht="12.75" customHeight="1">
      <c r="A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ht="12.75" customHeight="1">
      <c r="A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ht="12.75" customHeight="1">
      <c r="A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ht="12.75" customHeight="1">
      <c r="A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ht="12.75" customHeight="1">
      <c r="A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ht="12.75" customHeight="1">
      <c r="A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ht="12.75" customHeight="1">
      <c r="A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ht="12.75" customHeight="1">
      <c r="A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ht="12.75" customHeight="1">
      <c r="A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ht="12.75" customHeight="1">
      <c r="A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ht="12.75" customHeight="1">
      <c r="A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ht="12.75" customHeight="1">
      <c r="A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ht="12.75" customHeight="1">
      <c r="A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ht="12.75" customHeight="1">
      <c r="A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ht="12.75" customHeight="1">
      <c r="A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ht="12.75" customHeight="1">
      <c r="A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ht="12.75" customHeight="1">
      <c r="A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ht="12.75" customHeight="1">
      <c r="A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ht="12.75" customHeight="1">
      <c r="A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ht="12.75" customHeight="1">
      <c r="A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ht="12.75" customHeight="1">
      <c r="A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ht="12.75" customHeight="1">
      <c r="A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ht="12.75" customHeight="1">
      <c r="A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ht="12.75" customHeight="1">
      <c r="A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ht="12.75" customHeight="1">
      <c r="A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ht="12.75" customHeight="1">
      <c r="A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2.75" customHeight="1">
      <c r="A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ht="12.75" customHeight="1">
      <c r="A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ht="12.75" customHeight="1">
      <c r="A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ht="12.75" customHeight="1">
      <c r="A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ht="12.75" customHeight="1">
      <c r="A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ht="12.75" customHeight="1">
      <c r="A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ht="12.75" customHeight="1">
      <c r="A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ht="12.75" customHeight="1">
      <c r="A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ht="12.75" customHeight="1">
      <c r="A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ht="12.75" customHeight="1">
      <c r="A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ht="12.75" customHeight="1">
      <c r="A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ht="12.75" customHeight="1">
      <c r="A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ht="12.75" customHeight="1">
      <c r="A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ht="12.75" customHeight="1">
      <c r="A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ht="12.75" customHeight="1">
      <c r="A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ht="12.75" customHeight="1">
      <c r="A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ht="12.75" customHeight="1">
      <c r="A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ht="12.75" customHeight="1">
      <c r="A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ht="12.75" customHeight="1">
      <c r="A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ht="12.75" customHeight="1">
      <c r="A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ht="12.75" customHeight="1">
      <c r="A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ht="12.75" customHeight="1">
      <c r="A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ht="12.75" customHeight="1">
      <c r="A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ht="12.75" customHeight="1">
      <c r="A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ht="12.75" customHeight="1">
      <c r="A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ht="12.75" customHeight="1">
      <c r="A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ht="12.75" customHeight="1">
      <c r="A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ht="12.75" customHeight="1">
      <c r="A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ht="12.75" customHeight="1">
      <c r="A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ht="12.75" customHeight="1">
      <c r="A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ht="12.75" customHeight="1">
      <c r="A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ht="12.75" customHeight="1">
      <c r="A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ht="12.75" customHeight="1">
      <c r="A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ht="12.75" customHeight="1">
      <c r="A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ht="12.75" customHeight="1">
      <c r="A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ht="12.75" customHeight="1">
      <c r="A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ht="12.75" customHeight="1">
      <c r="A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ht="12.75" customHeight="1">
      <c r="A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ht="12.75" customHeight="1">
      <c r="A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ht="12.75" customHeight="1">
      <c r="A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ht="12.75" customHeight="1">
      <c r="A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ht="12.75" customHeight="1">
      <c r="A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ht="12.75" customHeight="1">
      <c r="A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ht="12.75" customHeight="1">
      <c r="A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ht="12.75" customHeight="1">
      <c r="A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ht="12.75" customHeight="1">
      <c r="A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ht="12.75" customHeight="1">
      <c r="A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ht="12.75" customHeight="1">
      <c r="A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ht="12.75" customHeight="1">
      <c r="A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ht="12.75" customHeight="1">
      <c r="A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ht="12.75" customHeight="1">
      <c r="A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ht="12.75" customHeight="1">
      <c r="A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ht="12.75" customHeight="1">
      <c r="A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ht="12.75" customHeight="1">
      <c r="A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ht="12.75" customHeight="1">
      <c r="A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ht="12.75" customHeight="1">
      <c r="A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ht="12.75" customHeight="1">
      <c r="A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ht="12.75" customHeight="1">
      <c r="A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ht="12.75" customHeight="1">
      <c r="A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ht="12.75" customHeight="1">
      <c r="A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ht="12.75" customHeight="1">
      <c r="A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ht="12.75" customHeight="1">
      <c r="A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ht="12.75" customHeight="1">
      <c r="A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ht="12.75" customHeight="1">
      <c r="A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ht="12.75" customHeight="1">
      <c r="A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ht="12.75" customHeight="1">
      <c r="A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ht="12.75" customHeight="1">
      <c r="A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ht="12.75" customHeight="1">
      <c r="A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ht="12.75" customHeight="1">
      <c r="A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ht="12.75" customHeight="1">
      <c r="A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ht="12.75" customHeight="1">
      <c r="A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ht="12.75" customHeight="1">
      <c r="A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ht="12.75" customHeight="1">
      <c r="A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ht="12.75" customHeight="1">
      <c r="A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ht="12.75" customHeight="1">
      <c r="A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ht="12.75" customHeight="1">
      <c r="A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ht="12.75" customHeight="1">
      <c r="A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ht="12.75" customHeight="1">
      <c r="A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ht="12.75" customHeight="1">
      <c r="A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ht="12.75" customHeight="1">
      <c r="A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ht="12.75" customHeight="1">
      <c r="A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ht="12.75" customHeight="1">
      <c r="A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ht="12.75" customHeight="1">
      <c r="A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ht="12.75" customHeight="1">
      <c r="A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ht="12.75" customHeight="1">
      <c r="A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ht="12.75" customHeight="1">
      <c r="A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ht="12.75" customHeight="1">
      <c r="A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ht="12.75" customHeight="1">
      <c r="A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ht="12.75" customHeight="1">
      <c r="A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ht="12.75" customHeight="1">
      <c r="A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ht="12.75" customHeight="1">
      <c r="A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ht="12.75" customHeight="1">
      <c r="A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ht="12.75" customHeight="1">
      <c r="A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ht="12.75" customHeight="1">
      <c r="A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ht="12.75" customHeight="1">
      <c r="A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ht="12.75" customHeight="1">
      <c r="A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ht="12.75" customHeight="1">
      <c r="A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ht="12.75" customHeight="1">
      <c r="A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ht="12.75" customHeight="1">
      <c r="A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ht="12.75" customHeight="1">
      <c r="A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ht="12.75" customHeight="1">
      <c r="A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ht="12.75" customHeight="1">
      <c r="A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ht="12.75" customHeight="1">
      <c r="A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ht="12.75" customHeight="1">
      <c r="A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ht="12.75" customHeight="1">
      <c r="A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ht="12.75" customHeight="1">
      <c r="A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ht="12.75" customHeight="1">
      <c r="A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ht="12.75" customHeight="1">
      <c r="A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ht="12.75" customHeight="1">
      <c r="A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ht="12.75" customHeight="1">
      <c r="A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ht="12.75" customHeight="1">
      <c r="A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ht="12.75" customHeight="1">
      <c r="A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ht="12.75" customHeight="1">
      <c r="A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ht="12.75" customHeight="1">
      <c r="A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ht="12.75" customHeight="1">
      <c r="A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ht="12.75" customHeight="1">
      <c r="A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ht="12.75" customHeight="1">
      <c r="A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ht="12.75" customHeight="1">
      <c r="A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ht="12.75" customHeight="1">
      <c r="A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ht="12.75" customHeight="1">
      <c r="A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ht="12.75" customHeight="1">
      <c r="A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ht="12.75" customHeight="1">
      <c r="A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ht="12.75" customHeight="1">
      <c r="A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ht="12.75" customHeight="1">
      <c r="A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ht="12.75" customHeight="1">
      <c r="A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ht="12.75" customHeight="1">
      <c r="A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ht="12.75" customHeight="1">
      <c r="A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ht="12.75" customHeight="1">
      <c r="A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ht="12.75" customHeight="1">
      <c r="A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ht="12.75" customHeight="1">
      <c r="A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ht="12.75" customHeight="1">
      <c r="A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ht="12.75" customHeight="1">
      <c r="A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ht="12.75" customHeight="1">
      <c r="A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ht="12.75" customHeight="1">
      <c r="A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ht="12.75" customHeight="1">
      <c r="A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ht="12.75" customHeight="1">
      <c r="A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ht="12.75" customHeight="1">
      <c r="A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ht="12.75" customHeight="1">
      <c r="A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ht="12.75" customHeight="1">
      <c r="A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ht="12.75" customHeight="1">
      <c r="A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ht="12.75" customHeight="1">
      <c r="A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ht="12.75" customHeight="1">
      <c r="A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ht="12.75" customHeight="1">
      <c r="A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ht="12.75" customHeight="1">
      <c r="A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ht="12.75" customHeight="1">
      <c r="A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ht="12.75" customHeight="1">
      <c r="A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ht="12.75" customHeight="1">
      <c r="A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ht="12.75" customHeight="1">
      <c r="A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ht="12.75" customHeight="1">
      <c r="A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ht="12.75" customHeight="1">
      <c r="A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ht="12.75" customHeight="1">
      <c r="A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ht="12.75" customHeight="1">
      <c r="A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ht="12.75" customHeight="1">
      <c r="A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ht="12.75" customHeight="1">
      <c r="A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ht="12.75" customHeight="1">
      <c r="A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ht="12.75" customHeight="1">
      <c r="A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ht="12.75" customHeight="1">
      <c r="A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ht="12.75" customHeight="1">
      <c r="A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ht="12.75" customHeight="1">
      <c r="A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ht="12.75" customHeight="1">
      <c r="A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ht="12.75" customHeight="1">
      <c r="A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ht="12.75" customHeight="1">
      <c r="A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ht="12.75" customHeight="1">
      <c r="A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ht="12.75" customHeight="1">
      <c r="A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ht="12.75" customHeight="1">
      <c r="A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ht="12.75" customHeight="1">
      <c r="A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ht="12.75" customHeight="1">
      <c r="A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ht="12.75" customHeight="1">
      <c r="A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ht="12.75" customHeight="1">
      <c r="A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ht="12.75" customHeight="1">
      <c r="A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ht="12.75" customHeight="1">
      <c r="A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ht="12.75" customHeight="1">
      <c r="A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ht="12.75" customHeight="1">
      <c r="A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ht="12.75" customHeight="1">
      <c r="A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ht="12.75" customHeight="1">
      <c r="A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ht="12.75" customHeight="1">
      <c r="A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ht="12.75" customHeight="1">
      <c r="A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ht="12.75" customHeight="1">
      <c r="A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ht="12.75" customHeight="1">
      <c r="A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ht="12.75" customHeight="1">
      <c r="A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ht="12.75" customHeight="1">
      <c r="A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ht="12.75" customHeight="1">
      <c r="A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ht="12.75" customHeight="1">
      <c r="A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ht="12.75" customHeight="1">
      <c r="A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ht="12.75" customHeight="1">
      <c r="A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ht="12.75" customHeight="1">
      <c r="A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ht="12.75" customHeight="1">
      <c r="A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ht="12.75" customHeight="1">
      <c r="A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ht="12.75" customHeight="1">
      <c r="A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ht="12.75" customHeight="1">
      <c r="A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ht="12.75" customHeight="1">
      <c r="A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ht="12.75" customHeight="1">
      <c r="A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ht="12.75" customHeight="1">
      <c r="A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ht="12.75" customHeight="1">
      <c r="A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ht="12.75" customHeight="1">
      <c r="A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ht="12.75" customHeight="1">
      <c r="A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ht="12.75" customHeight="1">
      <c r="A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ht="12.75" customHeight="1">
      <c r="A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ht="12.75" customHeight="1">
      <c r="A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ht="12.75" customHeight="1">
      <c r="A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ht="12.75" customHeight="1">
      <c r="A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ht="12.75" customHeight="1">
      <c r="A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ht="12.75" customHeight="1">
      <c r="A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ht="12.75" customHeight="1">
      <c r="A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ht="12.75" customHeight="1">
      <c r="A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ht="12.75" customHeight="1">
      <c r="A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ht="12.75" customHeight="1">
      <c r="A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ht="12.75" customHeight="1">
      <c r="A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ht="12.75" customHeight="1">
      <c r="A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ht="12.75" customHeight="1">
      <c r="A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ht="12.75" customHeight="1">
      <c r="A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ht="12.75" customHeight="1">
      <c r="A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ht="12.75" customHeight="1">
      <c r="A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ht="12.75" customHeight="1">
      <c r="A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ht="12.75" customHeight="1">
      <c r="A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ht="12.75" customHeight="1">
      <c r="A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ht="12.75" customHeight="1">
      <c r="A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ht="12.75" customHeight="1">
      <c r="A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ht="12.75" customHeight="1">
      <c r="A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ht="12.75" customHeight="1">
      <c r="A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ht="12.75" customHeight="1">
      <c r="A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ht="12.75" customHeight="1">
      <c r="A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ht="12.75" customHeight="1">
      <c r="A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ht="12.75" customHeight="1">
      <c r="A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ht="12.75" customHeight="1">
      <c r="A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ht="12.75" customHeight="1">
      <c r="A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ht="12.75" customHeight="1">
      <c r="A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ht="12.75" customHeight="1">
      <c r="A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ht="12.75" customHeight="1">
      <c r="A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ht="12.75" customHeight="1">
      <c r="A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ht="12.75" customHeight="1">
      <c r="A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ht="12.75" customHeight="1">
      <c r="A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ht="12.75" customHeight="1">
      <c r="A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ht="12.75" customHeight="1">
      <c r="A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ht="12.75" customHeight="1">
      <c r="A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ht="12.75" customHeight="1">
      <c r="A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ht="12.75" customHeight="1">
      <c r="A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ht="12.75" customHeight="1">
      <c r="A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ht="12.75" customHeight="1">
      <c r="A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ht="12.75" customHeight="1">
      <c r="A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ht="12.75" customHeight="1">
      <c r="A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ht="12.75" customHeight="1">
      <c r="A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ht="12.75" customHeight="1">
      <c r="A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ht="12.75" customHeight="1">
      <c r="A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ht="12.75" customHeight="1">
      <c r="A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ht="12.75" customHeight="1">
      <c r="A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ht="12.75" customHeight="1">
      <c r="A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ht="12.75" customHeight="1">
      <c r="A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ht="12.75" customHeight="1">
      <c r="A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ht="12.75" customHeight="1">
      <c r="A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ht="12.75" customHeight="1">
      <c r="A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ht="12.75" customHeight="1">
      <c r="A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ht="12.75" customHeight="1">
      <c r="A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ht="12.75" customHeight="1">
      <c r="A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ht="12.75" customHeight="1">
      <c r="A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ht="12.75" customHeight="1">
      <c r="A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ht="12.75" customHeight="1">
      <c r="A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ht="12.75" customHeight="1">
      <c r="A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ht="12.75" customHeight="1">
      <c r="A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ht="12.75" customHeight="1">
      <c r="A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ht="12.75" customHeight="1">
      <c r="A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ht="12.75" customHeight="1">
      <c r="A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ht="12.75" customHeight="1">
      <c r="A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ht="12.75" customHeight="1">
      <c r="A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ht="12.75" customHeight="1">
      <c r="A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ht="12.75" customHeight="1">
      <c r="A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ht="12.75" customHeight="1">
      <c r="A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ht="12.75" customHeight="1">
      <c r="A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ht="12.75" customHeight="1">
      <c r="A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ht="12.75" customHeight="1">
      <c r="A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ht="12.75" customHeight="1">
      <c r="A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ht="12.75" customHeight="1">
      <c r="A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ht="12.75" customHeight="1">
      <c r="A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ht="12.75" customHeight="1">
      <c r="A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ht="12.75" customHeight="1">
      <c r="A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ht="12.75" customHeight="1">
      <c r="A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ht="12.75" customHeight="1">
      <c r="A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ht="12.75" customHeight="1">
      <c r="A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ht="12.75" customHeight="1">
      <c r="A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ht="12.75" customHeight="1">
      <c r="A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ht="12.75" customHeight="1">
      <c r="A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ht="12.75" customHeight="1">
      <c r="A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ht="12.75" customHeight="1">
      <c r="A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ht="12.75" customHeight="1">
      <c r="A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ht="12.75" customHeight="1">
      <c r="A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ht="12.75" customHeight="1">
      <c r="A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ht="12.75" customHeight="1">
      <c r="A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ht="12.75" customHeight="1">
      <c r="A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ht="12.75" customHeight="1">
      <c r="A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ht="12.75" customHeight="1">
      <c r="A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ht="12.75" customHeight="1">
      <c r="A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ht="12.75" customHeight="1">
      <c r="A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ht="12.75" customHeight="1">
      <c r="A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ht="12.75" customHeight="1">
      <c r="A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ht="12.75" customHeight="1">
      <c r="A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ht="12.75" customHeight="1">
      <c r="A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ht="12.75" customHeight="1">
      <c r="A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ht="12.75" customHeight="1">
      <c r="A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ht="12.75" customHeight="1">
      <c r="A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ht="12.75" customHeight="1">
      <c r="A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ht="12.75" customHeight="1">
      <c r="A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ht="12.75" customHeight="1">
      <c r="A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ht="12.75" customHeight="1">
      <c r="A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ht="12.75" customHeight="1">
      <c r="A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ht="12.75" customHeight="1">
      <c r="A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ht="12.75" customHeight="1">
      <c r="A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ht="12.75" customHeight="1">
      <c r="A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ht="12.75" customHeight="1">
      <c r="A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ht="12.75" customHeight="1">
      <c r="A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ht="12.75" customHeight="1">
      <c r="A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ht="12.75" customHeight="1">
      <c r="A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ht="12.75" customHeight="1">
      <c r="A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ht="12.75" customHeight="1">
      <c r="A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ht="12.75" customHeight="1">
      <c r="A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ht="12.75" customHeight="1">
      <c r="A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ht="12.75" customHeight="1">
      <c r="A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ht="12.75" customHeight="1">
      <c r="A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ht="12.75" customHeight="1">
      <c r="A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ht="12.75" customHeight="1">
      <c r="A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ht="12.75" customHeight="1">
      <c r="A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ht="12.75" customHeight="1">
      <c r="A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ht="12.75" customHeight="1">
      <c r="A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ht="12.75" customHeight="1">
      <c r="A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ht="12.75" customHeight="1">
      <c r="A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ht="12.75" customHeight="1">
      <c r="A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ht="12.75" customHeight="1">
      <c r="A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ht="12.75" customHeight="1">
      <c r="A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ht="12.75" customHeight="1">
      <c r="A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ht="12.75" customHeight="1">
      <c r="A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ht="12.75" customHeight="1">
      <c r="A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ht="12.75" customHeight="1">
      <c r="A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ht="12.75" customHeight="1">
      <c r="A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ht="12.75" customHeight="1">
      <c r="A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ht="12.75" customHeight="1">
      <c r="A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ht="12.75" customHeight="1">
      <c r="A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ht="12.75" customHeight="1">
      <c r="A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ht="12.75" customHeight="1">
      <c r="A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ht="12.75" customHeight="1">
      <c r="A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ht="12.75" customHeight="1">
      <c r="A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ht="12.75" customHeight="1">
      <c r="A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ht="12.75" customHeight="1">
      <c r="A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ht="12.75" customHeight="1">
      <c r="A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ht="12.75" customHeight="1">
      <c r="A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ht="12.75" customHeight="1">
      <c r="A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ht="12.75" customHeight="1">
      <c r="A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ht="12.75" customHeight="1">
      <c r="A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ht="12.75" customHeight="1">
      <c r="A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ht="12.75" customHeight="1">
      <c r="A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ht="12.75" customHeight="1">
      <c r="A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ht="12.75" customHeight="1">
      <c r="A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ht="12.75" customHeight="1">
      <c r="A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ht="12.75" customHeight="1">
      <c r="A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ht="12.75" customHeight="1">
      <c r="A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ht="12.75" customHeight="1">
      <c r="A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ht="12.75" customHeight="1">
      <c r="A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ht="12.75" customHeight="1">
      <c r="A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ht="12.75" customHeight="1">
      <c r="A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ht="12.75" customHeight="1">
      <c r="A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ht="12.75" customHeight="1">
      <c r="A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ht="12.75" customHeight="1">
      <c r="A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ht="12.75" customHeight="1">
      <c r="A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ht="12.75" customHeight="1">
      <c r="A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ht="12.75" customHeight="1">
      <c r="A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ht="12.75" customHeight="1">
      <c r="A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ht="12.75" customHeight="1">
      <c r="A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ht="12.75" customHeight="1">
      <c r="A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ht="12.75" customHeight="1">
      <c r="A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ht="12.75" customHeight="1">
      <c r="A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ht="12.75" customHeight="1">
      <c r="A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ht="12.75" customHeight="1">
      <c r="A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ht="12.75" customHeight="1">
      <c r="A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ht="12.75" customHeight="1">
      <c r="A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ht="12.75" customHeight="1">
      <c r="A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ht="12.75" customHeight="1">
      <c r="A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ht="12.75" customHeight="1">
      <c r="A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ht="12.75" customHeight="1">
      <c r="A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ht="12.75" customHeight="1">
      <c r="A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ht="12.75" customHeight="1">
      <c r="A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ht="12.75" customHeight="1">
      <c r="A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ht="12.75" customHeight="1">
      <c r="A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ht="12.75" customHeight="1">
      <c r="A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ht="12.75" customHeight="1">
      <c r="A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ht="12.75" customHeight="1">
      <c r="A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ht="12.75" customHeight="1">
      <c r="A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ht="12.75" customHeight="1">
      <c r="A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ht="12.75" customHeight="1">
      <c r="A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ht="12.75" customHeight="1">
      <c r="A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ht="12.75" customHeight="1">
      <c r="A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ht="12.75" customHeight="1">
      <c r="A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ht="12.75" customHeight="1">
      <c r="A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ht="12.75" customHeight="1">
      <c r="A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ht="12.75" customHeight="1">
      <c r="A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ht="12.75" customHeight="1">
      <c r="A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ht="12.75" customHeight="1">
      <c r="A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ht="12.75" customHeight="1">
      <c r="A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ht="12.75" customHeight="1">
      <c r="A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ht="12.75" customHeight="1">
      <c r="A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ht="12.75" customHeight="1">
      <c r="A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ht="12.75" customHeight="1">
      <c r="A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ht="12.75" customHeight="1">
      <c r="A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ht="12.75" customHeight="1">
      <c r="A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ht="12.75" customHeight="1">
      <c r="A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ht="12.75" customHeight="1">
      <c r="A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ht="12.75" customHeight="1">
      <c r="A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ht="12.75" customHeight="1">
      <c r="A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ht="12.75" customHeight="1">
      <c r="A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ht="12.75" customHeight="1">
      <c r="A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ht="12.75" customHeight="1">
      <c r="A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ht="12.75" customHeight="1">
      <c r="A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ht="12.75" customHeight="1">
      <c r="A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ht="12.75" customHeight="1">
      <c r="A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ht="12.75" customHeight="1">
      <c r="A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ht="12.75" customHeight="1">
      <c r="A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ht="12.75" customHeight="1">
      <c r="A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ht="12.75" customHeight="1">
      <c r="A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ht="12.75" customHeight="1">
      <c r="A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ht="12.75" customHeight="1">
      <c r="A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ht="12.75" customHeight="1">
      <c r="A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ht="12.75" customHeight="1">
      <c r="A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ht="12.75" customHeight="1">
      <c r="A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ht="12.75" customHeight="1">
      <c r="A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ht="12.75" customHeight="1">
      <c r="A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ht="12.75" customHeight="1">
      <c r="A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ht="12.75" customHeight="1">
      <c r="A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ht="12.75" customHeight="1">
      <c r="A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ht="12.75" customHeight="1">
      <c r="A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ht="12.75" customHeight="1">
      <c r="A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ht="12.75" customHeight="1">
      <c r="A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ht="12.75" customHeight="1">
      <c r="A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ht="12.75" customHeight="1">
      <c r="A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ht="12.75" customHeight="1">
      <c r="A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ht="12.75" customHeight="1">
      <c r="A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ht="12.75" customHeight="1">
      <c r="A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ht="12.75" customHeight="1">
      <c r="A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ht="12.75" customHeight="1">
      <c r="A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ht="12.75" customHeight="1">
      <c r="A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ht="12.75" customHeight="1">
      <c r="A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ht="12.75" customHeight="1">
      <c r="A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ht="12.75" customHeight="1">
      <c r="A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ht="12.75" customHeight="1">
      <c r="A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ht="12.75" customHeight="1">
      <c r="A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ht="12.75" customHeight="1">
      <c r="A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ht="12.75" customHeight="1">
      <c r="A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ht="12.75" customHeight="1">
      <c r="A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ht="12.75" customHeight="1">
      <c r="A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ht="12.75" customHeight="1">
      <c r="A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ht="12.75" customHeight="1">
      <c r="A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ht="12.75" customHeight="1">
      <c r="A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ht="12.75" customHeight="1">
      <c r="A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ht="12.75" customHeight="1">
      <c r="A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ht="12.75" customHeight="1">
      <c r="A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ht="12.75" customHeight="1">
      <c r="A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ht="12.75" customHeight="1">
      <c r="A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ht="12.75" customHeight="1">
      <c r="A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ht="12.75" customHeight="1">
      <c r="A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ht="12.75" customHeight="1">
      <c r="A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ht="12.75" customHeight="1">
      <c r="A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ht="12.75" customHeight="1">
      <c r="A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ht="12.75" customHeight="1">
      <c r="A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ht="12.75" customHeight="1">
      <c r="A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ht="12.75" customHeight="1">
      <c r="A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ht="12.75" customHeight="1">
      <c r="A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ht="12.75" customHeight="1">
      <c r="A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ht="12.75" customHeight="1">
      <c r="A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ht="12.75" customHeight="1">
      <c r="A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ht="12.75" customHeight="1">
      <c r="A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ht="12.75" customHeight="1">
      <c r="A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ht="12.75" customHeight="1">
      <c r="A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ht="12.75" customHeight="1">
      <c r="A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ht="12.75" customHeight="1">
      <c r="A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ht="12.75" customHeight="1">
      <c r="A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ht="12.75" customHeight="1">
      <c r="A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ht="12.75" customHeight="1">
      <c r="A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ht="12.75" customHeight="1">
      <c r="A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ht="12.75" customHeight="1">
      <c r="A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ht="12.75" customHeight="1">
      <c r="A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ht="12.75" customHeight="1">
      <c r="A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ht="12.75" customHeight="1">
      <c r="A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ht="12.75" customHeight="1">
      <c r="A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ht="12.75" customHeight="1">
      <c r="A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ht="12.75" customHeight="1">
      <c r="A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ht="12.75" customHeight="1">
      <c r="A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ht="12.75" customHeight="1">
      <c r="A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ht="12.75" customHeight="1">
      <c r="A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ht="12.75" customHeight="1">
      <c r="A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ht="12.75" customHeight="1">
      <c r="A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ht="12.75" customHeight="1">
      <c r="A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ht="12.75" customHeight="1">
      <c r="A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ht="12.75" customHeight="1">
      <c r="A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ht="12.75" customHeight="1">
      <c r="A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ht="12.75" customHeight="1">
      <c r="A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ht="12.75" customHeight="1">
      <c r="A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ht="12.75" customHeight="1">
      <c r="A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ht="12.75" customHeight="1">
      <c r="A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ht="12.75" customHeight="1">
      <c r="A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ht="12.75" customHeight="1">
      <c r="A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ht="12.75" customHeight="1">
      <c r="A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ht="12.75" customHeight="1">
      <c r="A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ht="12.75" customHeight="1">
      <c r="A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ht="12.75" customHeight="1">
      <c r="A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ht="12.75" customHeight="1">
      <c r="A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dataValidations>
    <dataValidation type="list" allowBlank="1" showErrorMessage="1" sqref="D12:D16">
      <formula1>Banco!$A$3:$A$12</formula1>
    </dataValidation>
    <dataValidation type="list" allowBlank="1" showErrorMessage="1" sqref="E12:E16">
      <formula1>"Própria,Outras fontes"</formula1>
    </dataValidation>
  </dataValidations>
  <printOptions/>
  <pageMargins bottom="0.787401575" footer="0.0" header="0.0" left="0.511811024" right="0.511811024" top="0.787401575"/>
  <pageSetup paperSize="9" orientation="landscape"/>
  <headerFooter>
    <oddFooter>&amp;L &amp;A - &amp;P/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wsPessoal">
    <pageSetUpPr/>
  </sheetPr>
  <sheetViews>
    <sheetView showGridLines="0" workbookViewId="0"/>
  </sheetViews>
  <sheetFormatPr customHeight="1" defaultColWidth="12.63" defaultRowHeight="15.0"/>
  <cols>
    <col customWidth="1" min="1" max="1" width="11.63"/>
    <col customWidth="1" min="2" max="2" width="23.38"/>
    <col customWidth="1" min="3" max="3" width="20.13"/>
    <col customWidth="1" min="4" max="4" width="20.25"/>
    <col customWidth="1" min="5" max="6" width="9.88"/>
    <col customWidth="1" min="7" max="7" width="10.25"/>
    <col customWidth="1" min="8" max="8" width="11.13"/>
    <col customWidth="1" min="9" max="9" width="12.38"/>
    <col customWidth="1" min="10" max="26" width="8.63"/>
  </cols>
  <sheetData>
    <row r="1" ht="11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1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1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1.2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1.2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1.2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1.25" customHeight="1">
      <c r="A7" s="1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1.25" customHeight="1">
      <c r="A8" s="19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1.25" customHeight="1">
      <c r="A9" s="28" t="s">
        <v>36</v>
      </c>
      <c r="B9" s="29"/>
      <c r="C9" s="29"/>
      <c r="D9" s="29"/>
      <c r="E9" s="29"/>
      <c r="F9" s="29"/>
      <c r="G9" s="29"/>
      <c r="H9" s="29"/>
      <c r="I9" s="30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2.75" customHeight="1">
      <c r="A10" s="31"/>
      <c r="B10" s="32"/>
      <c r="C10" s="32"/>
      <c r="D10" s="32"/>
      <c r="E10" s="32"/>
      <c r="F10" s="32"/>
      <c r="G10" s="32"/>
      <c r="H10" s="32"/>
      <c r="I10" s="33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22.5" customHeight="1">
      <c r="A11" s="23" t="s">
        <v>37</v>
      </c>
      <c r="B11" s="23" t="s">
        <v>38</v>
      </c>
      <c r="C11" s="23" t="s">
        <v>39</v>
      </c>
      <c r="D11" s="23" t="s">
        <v>40</v>
      </c>
      <c r="E11" s="23" t="s">
        <v>41</v>
      </c>
      <c r="F11" s="34" t="s">
        <v>42</v>
      </c>
      <c r="G11" s="35" t="s">
        <v>43</v>
      </c>
      <c r="H11" s="34" t="s">
        <v>44</v>
      </c>
      <c r="I11" s="36" t="s">
        <v>45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ht="11.25" customHeight="1">
      <c r="A12" s="38"/>
      <c r="B12" s="38"/>
      <c r="C12" s="38"/>
      <c r="D12" s="38"/>
      <c r="E12" s="39"/>
      <c r="F12" s="26"/>
      <c r="G12" s="26"/>
      <c r="H12" s="26">
        <f>Pessoal!$F12*Pessoal!$G12</f>
        <v>0</v>
      </c>
      <c r="I12" s="40">
        <f>Pessoal!$E12*Pessoal!$H12</f>
        <v>0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1.25" customHeight="1">
      <c r="A13" s="38"/>
      <c r="B13" s="38"/>
      <c r="C13" s="38"/>
      <c r="D13" s="38"/>
      <c r="E13" s="39"/>
      <c r="F13" s="26"/>
      <c r="G13" s="26"/>
      <c r="H13" s="26">
        <f>Pessoal!$F13*Pessoal!$G13</f>
        <v>0</v>
      </c>
      <c r="I13" s="40">
        <f>Pessoal!$E13*Pessoal!$H13</f>
        <v>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1.25" customHeight="1">
      <c r="A14" s="38"/>
      <c r="B14" s="38"/>
      <c r="C14" s="38"/>
      <c r="D14" s="38"/>
      <c r="E14" s="39"/>
      <c r="F14" s="26"/>
      <c r="G14" s="26"/>
      <c r="H14" s="26">
        <f>Pessoal!$F14*Pessoal!$G14</f>
        <v>0</v>
      </c>
      <c r="I14" s="40">
        <f>Pessoal!$E14*Pessoal!$H14</f>
        <v>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1.25" customHeight="1">
      <c r="A15" s="38"/>
      <c r="B15" s="38"/>
      <c r="C15" s="38"/>
      <c r="D15" s="38"/>
      <c r="E15" s="39"/>
      <c r="F15" s="26"/>
      <c r="G15" s="26"/>
      <c r="H15" s="26">
        <f>Pessoal!$F15*Pessoal!$G15</f>
        <v>0</v>
      </c>
      <c r="I15" s="40">
        <f>Pessoal!$E15*Pessoal!$H15</f>
        <v>0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1.2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2.75" customHeight="1">
      <c r="A17" s="28" t="s">
        <v>46</v>
      </c>
      <c r="B17" s="29"/>
      <c r="C17" s="29"/>
      <c r="D17" s="29"/>
      <c r="E17" s="29"/>
      <c r="F17" s="29"/>
      <c r="G17" s="29"/>
      <c r="H17" s="29"/>
      <c r="I17" s="30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12.75" customHeight="1">
      <c r="A18" s="31"/>
      <c r="B18" s="32"/>
      <c r="C18" s="32"/>
      <c r="D18" s="32"/>
      <c r="E18" s="32"/>
      <c r="F18" s="32"/>
      <c r="G18" s="32"/>
      <c r="H18" s="32"/>
      <c r="I18" s="33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1.25" customHeight="1">
      <c r="A19" s="23" t="s">
        <v>37</v>
      </c>
      <c r="B19" s="23" t="s">
        <v>38</v>
      </c>
      <c r="C19" s="23" t="s">
        <v>39</v>
      </c>
      <c r="D19" s="23" t="s">
        <v>40</v>
      </c>
      <c r="E19" s="23" t="s">
        <v>41</v>
      </c>
      <c r="F19" s="34" t="s">
        <v>42</v>
      </c>
      <c r="G19" s="35" t="s">
        <v>43</v>
      </c>
      <c r="H19" s="34" t="s">
        <v>44</v>
      </c>
      <c r="I19" s="36" t="s">
        <v>45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11.25" customHeight="1">
      <c r="A20" s="38"/>
      <c r="B20" s="38"/>
      <c r="C20" s="38"/>
      <c r="D20" s="38"/>
      <c r="E20" s="39"/>
      <c r="F20" s="26"/>
      <c r="G20" s="26"/>
      <c r="H20" s="26">
        <f>Pessoal!$F20*Pessoal!$G20</f>
        <v>0</v>
      </c>
      <c r="I20" s="40">
        <f>Pessoal!$E20*Pessoal!$H20</f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1.25" customHeight="1">
      <c r="A21" s="38"/>
      <c r="B21" s="38"/>
      <c r="C21" s="38"/>
      <c r="D21" s="38"/>
      <c r="E21" s="39"/>
      <c r="F21" s="26"/>
      <c r="G21" s="26"/>
      <c r="H21" s="26">
        <f>Pessoal!$F21*Pessoal!$G21</f>
        <v>0</v>
      </c>
      <c r="I21" s="40">
        <f>Pessoal!$E21*Pessoal!$H21</f>
        <v>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1.25" customHeight="1">
      <c r="A22" s="38"/>
      <c r="B22" s="38"/>
      <c r="C22" s="38"/>
      <c r="D22" s="38"/>
      <c r="E22" s="39"/>
      <c r="F22" s="26"/>
      <c r="G22" s="26"/>
      <c r="H22" s="26">
        <f>Pessoal!$F22*Pessoal!$G22</f>
        <v>0</v>
      </c>
      <c r="I22" s="40">
        <f>Pessoal!$E22*Pessoal!$H22</f>
        <v>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1.25" customHeight="1">
      <c r="A23" s="38"/>
      <c r="B23" s="38"/>
      <c r="C23" s="38"/>
      <c r="D23" s="38"/>
      <c r="E23" s="39"/>
      <c r="F23" s="26"/>
      <c r="G23" s="26"/>
      <c r="H23" s="26">
        <f>Pessoal!$F23*Pessoal!$G23</f>
        <v>0</v>
      </c>
      <c r="I23" s="40">
        <f>Pessoal!$E23*Pessoal!$H23</f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1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1.25" customHeight="1">
      <c r="A25" s="17"/>
      <c r="B25" s="17"/>
      <c r="C25" s="17"/>
      <c r="D25" s="17"/>
      <c r="E25" s="17"/>
      <c r="F25" s="17"/>
      <c r="G25" s="17"/>
      <c r="H25" s="41" t="s">
        <v>47</v>
      </c>
      <c r="I25" s="13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1.25" customHeight="1">
      <c r="A26" s="17"/>
      <c r="B26" s="17"/>
      <c r="C26" s="17"/>
      <c r="D26" s="17"/>
      <c r="E26" s="17"/>
      <c r="F26" s="17"/>
      <c r="G26" s="17"/>
      <c r="H26" s="42" t="s">
        <v>48</v>
      </c>
      <c r="I26" s="43" t="s">
        <v>49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1.25" customHeight="1">
      <c r="A27" s="17"/>
      <c r="B27" s="17"/>
      <c r="C27" s="17"/>
      <c r="D27" s="17"/>
      <c r="E27" s="17"/>
      <c r="F27" s="17"/>
      <c r="G27" s="17"/>
      <c r="H27" s="44" t="str">
        <f>IF(Banco!A3="","",Banco!A3)</f>
        <v/>
      </c>
      <c r="I27" s="45" t="str">
        <f>IF(Pessoal!$H27="","",SUMIF(Pessoal!$A$12:$A$15,Pessoal!$H27,Pessoal!$I$12:$I$15)+SUMIF(Pessoal!$A$20:$A$23,Pessoal!$H27,Pessoal!$I$20:$I$23))</f>
        <v/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1.25" customHeight="1">
      <c r="A28" s="17"/>
      <c r="B28" s="17"/>
      <c r="C28" s="17"/>
      <c r="D28" s="17"/>
      <c r="E28" s="17"/>
      <c r="F28" s="17"/>
      <c r="G28" s="17"/>
      <c r="H28" s="44" t="str">
        <f>IF(Banco!A4="","",Banco!A4)</f>
        <v/>
      </c>
      <c r="I28" s="45" t="str">
        <f>IF(Pessoal!$H28="","",SUMIF(Pessoal!$A$12:$A$15,Pessoal!$H28,Pessoal!$I$12:$I$15)+SUMIF(Pessoal!$A$20:$A$23,Pessoal!$H28,Pessoal!$I$20:$I$23))</f>
        <v/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1.25" customHeight="1">
      <c r="A29" s="17"/>
      <c r="B29" s="17"/>
      <c r="C29" s="17"/>
      <c r="D29" s="17"/>
      <c r="E29" s="17"/>
      <c r="F29" s="17"/>
      <c r="G29" s="17"/>
      <c r="H29" s="44" t="str">
        <f>IF(Banco!A5="","",Banco!A5)</f>
        <v/>
      </c>
      <c r="I29" s="45" t="str">
        <f>IF(Pessoal!$H29="","",SUMIF(Pessoal!$A$12:$A$15,Pessoal!$H29,Pessoal!$I$12:$I$15)+SUMIF(Pessoal!$A$20:$A$23,Pessoal!$H29,Pessoal!$I$20:$I$23))</f>
        <v/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1.25" customHeight="1">
      <c r="A30" s="17"/>
      <c r="B30" s="17"/>
      <c r="C30" s="17"/>
      <c r="D30" s="17"/>
      <c r="E30" s="17"/>
      <c r="F30" s="17"/>
      <c r="G30" s="17"/>
      <c r="H30" s="44" t="str">
        <f>IF(Banco!A6="","",Banco!A6)</f>
        <v/>
      </c>
      <c r="I30" s="45" t="str">
        <f>IF(Pessoal!$H30="","",SUMIF(Pessoal!$A$12:$A$15,Pessoal!$H30,Pessoal!$I$12:$I$15)+SUMIF(Pessoal!$A$20:$A$23,Pessoal!$H30,Pessoal!$I$20:$I$23))</f>
        <v/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1.25" customHeight="1">
      <c r="A31" s="17"/>
      <c r="B31" s="17"/>
      <c r="C31" s="17"/>
      <c r="D31" s="17"/>
      <c r="E31" s="17"/>
      <c r="F31" s="17"/>
      <c r="G31" s="17"/>
      <c r="H31" s="44" t="str">
        <f>IF(Banco!A7="","",Banco!A7)</f>
        <v/>
      </c>
      <c r="I31" s="45" t="str">
        <f>IF(Pessoal!$H31="","",SUMIF(Pessoal!$A$12:$A$15,Pessoal!$H31,Pessoal!$I$12:$I$15)+SUMIF(Pessoal!$A$20:$A$23,Pessoal!$H31,Pessoal!$I$20:$I$23))</f>
        <v/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1.25" customHeight="1">
      <c r="A32" s="17"/>
      <c r="B32" s="17"/>
      <c r="C32" s="17"/>
      <c r="D32" s="17"/>
      <c r="E32" s="17"/>
      <c r="F32" s="17"/>
      <c r="G32" s="17"/>
      <c r="H32" s="44" t="str">
        <f>IF(Banco!A8="","",Banco!A8)</f>
        <v/>
      </c>
      <c r="I32" s="45" t="str">
        <f>IF(Pessoal!$H32="","",SUMIF(Pessoal!$A$12:$A$15,Pessoal!$H32,Pessoal!$I$12:$I$15)+SUMIF(Pessoal!$A$20:$A$23,Pessoal!$H32,Pessoal!$I$20:$I$23))</f>
        <v/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1.25" customHeight="1">
      <c r="A33" s="17"/>
      <c r="B33" s="17"/>
      <c r="C33" s="17"/>
      <c r="D33" s="17"/>
      <c r="E33" s="17"/>
      <c r="F33" s="17"/>
      <c r="G33" s="17"/>
      <c r="H33" s="44" t="str">
        <f>IF(Banco!A9="","",Banco!A9)</f>
        <v/>
      </c>
      <c r="I33" s="45" t="str">
        <f>IF(Pessoal!$H33="","",SUMIF(Pessoal!$A$12:$A$15,Pessoal!$H33,Pessoal!$I$12:$I$15)+SUMIF(Pessoal!$A$20:$A$23,Pessoal!$H33,Pessoal!$I$20:$I$23))</f>
        <v/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1.25" customHeight="1">
      <c r="A34" s="17"/>
      <c r="B34" s="17"/>
      <c r="C34" s="17"/>
      <c r="D34" s="17"/>
      <c r="E34" s="17"/>
      <c r="F34" s="17"/>
      <c r="G34" s="17"/>
      <c r="H34" s="44" t="str">
        <f>IF(Banco!A10="","",Banco!A10)</f>
        <v/>
      </c>
      <c r="I34" s="45" t="str">
        <f>IF(Pessoal!$H34="","",SUMIF(Pessoal!$A$12:$A$15,Pessoal!$H34,Pessoal!$I$12:$I$15)+SUMIF(Pessoal!$A$20:$A$23,Pessoal!$H34,Pessoal!$I$20:$I$23))</f>
        <v/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1.25" customHeight="1">
      <c r="A35" s="17"/>
      <c r="B35" s="17"/>
      <c r="C35" s="17"/>
      <c r="D35" s="17"/>
      <c r="E35" s="17"/>
      <c r="F35" s="17"/>
      <c r="G35" s="17"/>
      <c r="H35" s="44" t="str">
        <f>IF(Banco!A11="","",Banco!A11)</f>
        <v/>
      </c>
      <c r="I35" s="45" t="str">
        <f>IF(Pessoal!$H35="","",SUMIF(Pessoal!$A$12:$A$15,Pessoal!$H35,Pessoal!$I$12:$I$15)+SUMIF(Pessoal!$A$20:$A$23,Pessoal!$H35,Pessoal!$I$20:$I$23))</f>
        <v/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1.25" customHeight="1">
      <c r="A36" s="17"/>
      <c r="B36" s="17"/>
      <c r="C36" s="17"/>
      <c r="D36" s="17"/>
      <c r="E36" s="17"/>
      <c r="F36" s="17"/>
      <c r="G36" s="17"/>
      <c r="H36" s="44" t="str">
        <f>IF(Banco!A12="","",Banco!A12)</f>
        <v/>
      </c>
      <c r="I36" s="45" t="str">
        <f>IF(Pessoal!$H36="","",SUMIF(Pessoal!$A$12:$A$15,Pessoal!$H36,Pessoal!$I$12:$I$15)+SUMIF(Pessoal!$A$20:$A$23,Pessoal!$H36,Pessoal!$I$20:$I$23))</f>
        <v/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1.25" customHeight="1">
      <c r="A37" s="17"/>
      <c r="B37" s="17"/>
      <c r="C37" s="17"/>
      <c r="D37" s="17"/>
      <c r="E37" s="17"/>
      <c r="F37" s="17"/>
      <c r="G37" s="17"/>
      <c r="H37" s="44" t="str">
        <f>IF(Banco!A13="","",Banco!A13)</f>
        <v/>
      </c>
      <c r="I37" s="45" t="str">
        <f>IF(Pessoal!$H37="","",SUMIF(Pessoal!$A$12:$A$15,Pessoal!$H37,Pessoal!$I$12:$I$15)+SUMIF(Pessoal!$A$20:$A$23,Pessoal!$H37,Pessoal!$I$20:$I$23))</f>
        <v/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1.25" customHeight="1">
      <c r="A38" s="17"/>
      <c r="B38" s="17"/>
      <c r="C38" s="17"/>
      <c r="D38" s="17"/>
      <c r="E38" s="17"/>
      <c r="F38" s="17"/>
      <c r="G38" s="17"/>
      <c r="H38" s="46" t="s">
        <v>50</v>
      </c>
      <c r="I38" s="47">
        <f>SUBTOTAL(109,Pessoal!$I$27:$I$37)</f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1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1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1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1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1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1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11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1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1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1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1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1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1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1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1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1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1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1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1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1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1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1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1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1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1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1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1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1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1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1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1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1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1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1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1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1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1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1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1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1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1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1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1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1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1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1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1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1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1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1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1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1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1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1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1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1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1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1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1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1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1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1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1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1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1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1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1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1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1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1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1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1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1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1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1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1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1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1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1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1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1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1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1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1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1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1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1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1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1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1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1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1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1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1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1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1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1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1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1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1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1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1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1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1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1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1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1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1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1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1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1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1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1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1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1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1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1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1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1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1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1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1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1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1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1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1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1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1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1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1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1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1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1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1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1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1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1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1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1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1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1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1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1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1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1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1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1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1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1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1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1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1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1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1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1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1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1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1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1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1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1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1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1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1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1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1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1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1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1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1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1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1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1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1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1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1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1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1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1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1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1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1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1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1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1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1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1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1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1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1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1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1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1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1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1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1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1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1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1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1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1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1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1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1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1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1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1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1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1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1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1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1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1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1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1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1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1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1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1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1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1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ht="11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ht="11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ht="11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ht="11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ht="11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ht="11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ht="11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ht="11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ht="11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ht="11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ht="11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ht="11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ht="11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ht="11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ht="11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ht="11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ht="11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ht="11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ht="11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ht="11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ht="11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ht="11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ht="11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ht="11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ht="11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ht="11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ht="11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ht="11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ht="11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ht="11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ht="11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ht="11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ht="11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ht="11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ht="11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ht="11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ht="11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ht="11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ht="11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ht="11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ht="11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ht="11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ht="11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ht="11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ht="11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ht="11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ht="11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ht="11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ht="11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ht="11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ht="11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ht="11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ht="11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ht="11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ht="11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ht="11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ht="11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ht="11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ht="11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ht="11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ht="11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ht="11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ht="11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ht="11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ht="11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ht="11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ht="11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ht="11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ht="11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ht="11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ht="11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ht="11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ht="11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ht="11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ht="11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ht="11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ht="11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ht="11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ht="11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ht="11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ht="11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ht="11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ht="11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ht="11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ht="11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ht="11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ht="11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ht="11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ht="11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ht="11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ht="11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ht="11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ht="11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ht="11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ht="11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ht="11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ht="11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ht="11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ht="11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ht="11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ht="11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ht="11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ht="11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ht="11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ht="11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ht="11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ht="11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ht="11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ht="11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ht="11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ht="11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ht="11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ht="11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ht="11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ht="11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ht="11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ht="11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ht="11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ht="11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ht="11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ht="11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ht="11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ht="11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ht="11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ht="11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ht="11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ht="11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ht="11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ht="11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ht="11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ht="11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ht="11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ht="11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ht="11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ht="11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ht="11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ht="11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ht="11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ht="11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ht="11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ht="11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ht="11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ht="11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ht="11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ht="11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ht="11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ht="11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ht="11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ht="11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ht="11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ht="11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ht="11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ht="11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ht="11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ht="11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ht="11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ht="11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ht="11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ht="11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ht="11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ht="11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ht="11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ht="11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ht="11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ht="11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ht="11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ht="11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ht="11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ht="11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ht="11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ht="11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ht="11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ht="11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ht="11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ht="11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ht="11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ht="11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ht="11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ht="11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ht="11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ht="11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ht="11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ht="11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ht="11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ht="11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ht="11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ht="11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ht="11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ht="11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1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ht="11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ht="11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ht="11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ht="11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ht="11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ht="11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ht="11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ht="11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ht="11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ht="11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ht="11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ht="11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ht="11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ht="11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ht="11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ht="11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ht="11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ht="11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ht="11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ht="11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ht="11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ht="11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ht="11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ht="11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ht="11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ht="11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ht="11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ht="11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ht="11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ht="11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ht="11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ht="11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ht="11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ht="11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ht="11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ht="11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ht="11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ht="11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ht="11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ht="11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ht="11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ht="11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ht="11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ht="11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ht="11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ht="11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ht="11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ht="11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ht="11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1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ht="11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ht="11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ht="11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ht="11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ht="11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ht="11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ht="11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ht="11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ht="11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ht="11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ht="11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ht="11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ht="11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ht="11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ht="11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ht="11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ht="11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ht="11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ht="11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ht="11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ht="11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ht="11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ht="11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ht="11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ht="11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ht="11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ht="11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ht="11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ht="11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ht="11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ht="11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ht="11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ht="11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ht="11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ht="11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ht="11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ht="11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ht="11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ht="11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ht="11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ht="11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ht="11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ht="11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ht="11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ht="11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ht="11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ht="11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ht="11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ht="11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ht="11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ht="11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ht="11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ht="11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ht="11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ht="11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ht="11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ht="11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ht="11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ht="11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ht="11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ht="11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ht="11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ht="11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ht="11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ht="11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ht="11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ht="11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ht="11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ht="11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ht="11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ht="11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ht="11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ht="11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ht="11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ht="11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ht="11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ht="11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ht="11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ht="11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ht="11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ht="11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ht="11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ht="11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ht="11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ht="11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ht="11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ht="11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ht="11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ht="11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ht="11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ht="11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ht="11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ht="11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ht="11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ht="11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ht="11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ht="11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ht="11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ht="11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ht="11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ht="11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ht="11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ht="11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ht="11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ht="11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ht="11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ht="11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ht="11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ht="11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ht="11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ht="11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ht="11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ht="11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ht="11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ht="11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ht="11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ht="11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ht="11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ht="11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ht="11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ht="11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ht="11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ht="11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ht="11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ht="11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ht="11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ht="11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ht="11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ht="11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ht="11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ht="11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ht="11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ht="11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ht="11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ht="11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ht="11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ht="11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ht="11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ht="11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ht="11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ht="11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ht="11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ht="11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ht="11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ht="11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ht="11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ht="11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ht="11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ht="11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ht="11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ht="11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ht="11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ht="11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ht="11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ht="11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ht="11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ht="11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ht="11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ht="11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ht="11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ht="11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ht="11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ht="11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ht="11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ht="11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ht="11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ht="11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ht="11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ht="11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ht="11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ht="11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ht="11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ht="11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ht="11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ht="11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ht="11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ht="11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ht="11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ht="11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ht="11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ht="11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ht="11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ht="11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ht="11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ht="11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ht="11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ht="11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ht="11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ht="11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ht="11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ht="11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ht="11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ht="11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ht="11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ht="11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ht="11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ht="11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ht="11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ht="11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ht="11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ht="11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ht="11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ht="11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ht="11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ht="11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ht="11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ht="11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ht="11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ht="11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ht="11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ht="11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ht="11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ht="11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ht="11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ht="11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ht="11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ht="11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ht="11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ht="11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ht="11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ht="11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ht="11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ht="11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ht="11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ht="11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ht="11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ht="11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ht="11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ht="11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ht="11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ht="11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ht="11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ht="11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ht="11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ht="11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ht="11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ht="11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ht="11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ht="11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ht="11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ht="11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ht="11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ht="11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ht="11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ht="11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ht="11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ht="11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ht="11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ht="11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ht="11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ht="11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ht="11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ht="11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ht="11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ht="11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ht="11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ht="11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ht="11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ht="11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ht="11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ht="11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ht="11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ht="11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ht="11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ht="11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ht="11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ht="11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ht="11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ht="11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ht="11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ht="11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ht="11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ht="11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ht="11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ht="11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ht="11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ht="11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ht="11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ht="11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ht="11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ht="11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ht="11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ht="11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ht="11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ht="11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ht="11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ht="11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ht="11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ht="11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ht="11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ht="11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ht="11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ht="11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ht="11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ht="11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ht="11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ht="11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ht="11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ht="11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ht="11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ht="11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ht="11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ht="11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ht="11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ht="11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ht="11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ht="11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ht="11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ht="11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ht="11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ht="11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ht="11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ht="11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ht="11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ht="11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ht="11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ht="11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ht="11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ht="11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ht="11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ht="11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ht="11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ht="11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ht="11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ht="11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ht="11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ht="11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ht="11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ht="11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ht="11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ht="11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ht="11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ht="11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ht="11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ht="11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ht="11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ht="11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ht="11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ht="11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ht="11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ht="11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ht="11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ht="11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ht="11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ht="11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ht="11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ht="11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ht="11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ht="11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ht="11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ht="11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ht="11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ht="11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ht="11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ht="11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ht="11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ht="11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ht="11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ht="11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ht="11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ht="11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ht="11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ht="11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ht="11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ht="11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ht="11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ht="11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ht="11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ht="11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ht="11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ht="11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ht="11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ht="11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ht="11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ht="11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ht="11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ht="11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ht="11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ht="11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ht="11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ht="11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ht="11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ht="11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ht="11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ht="11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ht="11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ht="11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ht="11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ht="11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ht="11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ht="11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ht="11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ht="11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ht="11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ht="11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ht="11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ht="11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ht="11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ht="11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ht="11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ht="11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ht="11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ht="11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ht="11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ht="11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ht="11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ht="11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ht="11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ht="11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ht="11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ht="11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ht="11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ht="11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ht="11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ht="11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ht="11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ht="11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ht="11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ht="11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ht="11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ht="11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ht="11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ht="11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ht="11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ht="11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ht="11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ht="11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ht="11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ht="11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ht="11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ht="11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ht="11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ht="11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ht="11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ht="11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ht="11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ht="11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ht="11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ht="11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ht="11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ht="11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ht="11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ht="11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ht="11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ht="11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ht="11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ht="11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ht="11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ht="11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ht="11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ht="11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ht="11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ht="11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ht="11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ht="11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ht="11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ht="11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ht="11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ht="11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ht="11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ht="11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ht="11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ht="11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ht="11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ht="11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ht="11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ht="11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ht="11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ht="11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ht="11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ht="11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ht="11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ht="11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ht="11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ht="11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ht="11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ht="11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ht="11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ht="11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ht="11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ht="11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ht="11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ht="11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ht="11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ht="11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ht="11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ht="11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ht="11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ht="11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ht="11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ht="11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ht="11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ht="11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ht="11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ht="11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ht="11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ht="11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ht="11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ht="11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ht="11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3">
    <mergeCell ref="A9:I10"/>
    <mergeCell ref="A17:I18"/>
    <mergeCell ref="H25:I25"/>
  </mergeCells>
  <dataValidations>
    <dataValidation type="decimal" allowBlank="1" showInputMessage="1" prompt="ENTRADA INVÁLIDA - Informe apenas números inteiros" sqref="F12:G15 F20:G23">
      <formula1>0.0</formula1>
      <formula2>1000.0</formula2>
    </dataValidation>
    <dataValidation type="list" allowBlank="1" showErrorMessage="1" sqref="A12:A15 A20:A23">
      <formula1>Banco!$A$3:$A$13</formula1>
    </dataValidation>
  </dataValidations>
  <printOptions/>
  <pageMargins bottom="0.787401575" footer="0.0" header="0.0" left="0.511811024" right="0.511811024" top="0.787401575"/>
  <pageSetup paperSize="9" orientation="landscape"/>
  <headerFooter>
    <oddFooter>&amp;L &amp;A - &amp;P/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wsBolsas">
    <pageSetUpPr/>
  </sheetPr>
  <sheetViews>
    <sheetView showGridLines="0" workbookViewId="0"/>
  </sheetViews>
  <sheetFormatPr customHeight="1" defaultColWidth="12.63" defaultRowHeight="15.0"/>
  <cols>
    <col customWidth="1" min="1" max="2" width="9.88"/>
    <col customWidth="1" min="3" max="3" width="29.88"/>
    <col customWidth="1" min="4" max="4" width="30.63"/>
    <col customWidth="1" min="5" max="5" width="9.25"/>
    <col customWidth="1" min="6" max="6" width="11.38"/>
    <col customWidth="1" min="7" max="7" width="15.0"/>
    <col customWidth="1" min="8" max="8" width="13.25"/>
    <col customWidth="1" min="9" max="26" width="8.63"/>
  </cols>
  <sheetData>
    <row r="1" ht="11.25" customHeight="1">
      <c r="A1" s="3"/>
      <c r="B1" s="3"/>
      <c r="C1" s="3"/>
      <c r="D1" s="3"/>
      <c r="E1" s="3"/>
      <c r="F1" s="3"/>
      <c r="G1" s="3"/>
      <c r="H1" s="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1.25" customHeight="1">
      <c r="A2" s="3"/>
      <c r="B2" s="3"/>
      <c r="C2" s="6"/>
      <c r="D2" s="3"/>
      <c r="E2" s="3"/>
      <c r="F2" s="3"/>
      <c r="G2" s="3"/>
      <c r="H2" s="3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1.25" customHeight="1">
      <c r="A3" s="3"/>
      <c r="B3" s="3"/>
      <c r="C3" s="7"/>
      <c r="D3" s="3"/>
      <c r="E3" s="3"/>
      <c r="F3" s="3"/>
      <c r="G3" s="3"/>
      <c r="H3" s="3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1.25" customHeight="1">
      <c r="A4" s="3"/>
      <c r="B4" s="3"/>
      <c r="C4" s="7"/>
      <c r="D4" s="3"/>
      <c r="E4" s="3"/>
      <c r="F4" s="3"/>
      <c r="G4" s="3"/>
      <c r="H4" s="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1.25" customHeight="1">
      <c r="A5" s="3"/>
      <c r="B5" s="3"/>
      <c r="C5" s="3"/>
      <c r="D5" s="3"/>
      <c r="E5" s="3"/>
      <c r="F5" s="3"/>
      <c r="G5" s="3"/>
      <c r="H5" s="3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1.25" customHeight="1">
      <c r="A6" s="17"/>
      <c r="B6" s="17"/>
      <c r="C6" s="48"/>
      <c r="D6" s="48"/>
      <c r="E6" s="48"/>
      <c r="F6" s="2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1.25" customHeight="1">
      <c r="A7" s="17"/>
      <c r="B7" s="17"/>
      <c r="C7" s="48"/>
      <c r="D7" s="48"/>
      <c r="E7" s="48"/>
      <c r="F7" s="20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1.2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21.75" customHeight="1">
      <c r="A9" s="49" t="s">
        <v>51</v>
      </c>
      <c r="B9" s="49" t="s">
        <v>52</v>
      </c>
      <c r="C9" s="22" t="s">
        <v>53</v>
      </c>
      <c r="D9" s="22" t="s">
        <v>40</v>
      </c>
      <c r="E9" s="22" t="s">
        <v>54</v>
      </c>
      <c r="F9" s="22" t="s">
        <v>55</v>
      </c>
      <c r="G9" s="35" t="s">
        <v>56</v>
      </c>
      <c r="H9" s="36" t="s">
        <v>45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1.25" customHeight="1">
      <c r="A10" s="50"/>
      <c r="B10" s="50"/>
      <c r="C10" s="38"/>
      <c r="D10" s="38"/>
      <c r="E10" s="26"/>
      <c r="F10" s="26"/>
      <c r="G10" s="51" t="str">
        <f>IF(Bolsas!$A10="","",VLOOKUP(Bolsas!$A10,bolsas,2,FALSE))</f>
        <v/>
      </c>
      <c r="H10" s="52" t="str">
        <f>IF(Bolsas!$A10="","",Bolsas!$E10*Bolsas!$F10*Bolsas!$G10)</f>
        <v/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1.25" customHeight="1">
      <c r="A11" s="50"/>
      <c r="B11" s="50"/>
      <c r="C11" s="38"/>
      <c r="D11" s="38"/>
      <c r="E11" s="26"/>
      <c r="F11" s="26"/>
      <c r="G11" s="51" t="str">
        <f>IF(Bolsas!$A11="","",VLOOKUP(Bolsas!$A11,bolsas,2,FALSE))</f>
        <v/>
      </c>
      <c r="H11" s="52" t="str">
        <f>IF(Bolsas!$A11="","",Bolsas!$E11*Bolsas!$F11*Bolsas!$G11)</f>
        <v/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1.25" customHeight="1">
      <c r="A12" s="50"/>
      <c r="B12" s="50"/>
      <c r="C12" s="38"/>
      <c r="D12" s="38"/>
      <c r="E12" s="26"/>
      <c r="F12" s="26"/>
      <c r="G12" s="51" t="str">
        <f>IF(Bolsas!$A12="","",VLOOKUP(Bolsas!$A12,bolsas,2,FALSE))</f>
        <v/>
      </c>
      <c r="H12" s="52" t="str">
        <f>IF(Bolsas!$A12="","",Bolsas!$E12*Bolsas!$F12*Bolsas!$G12)</f>
        <v/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1.25" customHeight="1">
      <c r="A13" s="50"/>
      <c r="B13" s="50"/>
      <c r="C13" s="38"/>
      <c r="D13" s="38"/>
      <c r="E13" s="26"/>
      <c r="F13" s="26"/>
      <c r="G13" s="51" t="str">
        <f>IF(Bolsas!$A13="","",VLOOKUP(Bolsas!$A13,bolsas,2,FALSE))</f>
        <v/>
      </c>
      <c r="H13" s="52" t="str">
        <f>IF(Bolsas!$A13="","",Bolsas!$E13*Bolsas!$F13*Bolsas!$G13)</f>
        <v/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1.25" customHeight="1">
      <c r="A14" s="50"/>
      <c r="B14" s="50"/>
      <c r="C14" s="38"/>
      <c r="D14" s="38"/>
      <c r="E14" s="26"/>
      <c r="F14" s="26"/>
      <c r="G14" s="51" t="str">
        <f>IF(Bolsas!$A14="","",VLOOKUP(Bolsas!$A14,bolsas,2,FALSE))</f>
        <v/>
      </c>
      <c r="H14" s="52" t="str">
        <f>IF(Bolsas!$A14="","",Bolsas!$E14*Bolsas!$F14*Bolsas!$G14)</f>
        <v/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1.25" customHeight="1">
      <c r="A15" s="53" t="s">
        <v>50</v>
      </c>
      <c r="B15" s="53"/>
      <c r="C15" s="54"/>
      <c r="D15" s="55"/>
      <c r="E15" s="55"/>
      <c r="F15" s="55"/>
      <c r="G15" s="56"/>
      <c r="H15" s="57">
        <f>SUBTOTAL(109,Bolsas!$H$10:$H$14)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1.2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1.25" customHeight="1">
      <c r="A17" s="17"/>
      <c r="B17" s="17"/>
      <c r="C17" s="17"/>
      <c r="D17" s="17"/>
      <c r="E17" s="17"/>
      <c r="F17" s="17"/>
      <c r="G17" s="41" t="s">
        <v>47</v>
      </c>
      <c r="H17" s="13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11.25" customHeight="1">
      <c r="A18" s="17"/>
      <c r="B18" s="17"/>
      <c r="C18" s="17"/>
      <c r="D18" s="17"/>
      <c r="E18" s="17"/>
      <c r="F18" s="17"/>
      <c r="G18" s="42" t="s">
        <v>48</v>
      </c>
      <c r="H18" s="43" t="s">
        <v>49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1.25" customHeight="1">
      <c r="A19" s="17"/>
      <c r="B19" s="17"/>
      <c r="C19" s="17"/>
      <c r="D19" s="17"/>
      <c r="E19" s="17"/>
      <c r="F19" s="17"/>
      <c r="G19" s="44" t="str">
        <f>IF(Banco!A2="","",Banco!A2)</f>
        <v>SICT</v>
      </c>
      <c r="H19" s="45">
        <f>IF(Bolsas!$G19="","",SUMIF(Bolsas!$B$10:$B$14,Bolsas!$G19,Bolsas!$H$10:$H$14))</f>
        <v>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11.25" customHeight="1">
      <c r="A20" s="17"/>
      <c r="B20" s="17"/>
      <c r="C20" s="17"/>
      <c r="D20" s="17"/>
      <c r="E20" s="17"/>
      <c r="F20" s="17"/>
      <c r="G20" s="44" t="str">
        <f>IF(Banco!A3="","",Banco!A3)</f>
        <v/>
      </c>
      <c r="H20" s="45" t="str">
        <f>IF(Bolsas!$G20="","",SUMIF(Bolsas!$B$10:$B$14,Bolsas!$G20,Bolsas!$H$10:$H$14))</f>
        <v/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1.25" customHeight="1">
      <c r="A21" s="17"/>
      <c r="B21" s="17"/>
      <c r="C21" s="17"/>
      <c r="D21" s="17"/>
      <c r="E21" s="17"/>
      <c r="F21" s="17"/>
      <c r="G21" s="44" t="str">
        <f>IF(Banco!A4="","",Banco!A4)</f>
        <v/>
      </c>
      <c r="H21" s="45" t="str">
        <f>IF(Bolsas!$G21="","",SUMIF(Bolsas!$B$10:$B$14,Bolsas!$G21,Bolsas!$H$10:$H$14))</f>
        <v/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1.25" customHeight="1">
      <c r="A22" s="17"/>
      <c r="B22" s="17"/>
      <c r="C22" s="17"/>
      <c r="D22" s="17"/>
      <c r="E22" s="17"/>
      <c r="F22" s="17"/>
      <c r="G22" s="44" t="str">
        <f>IF(Banco!A5="","",Banco!A5)</f>
        <v/>
      </c>
      <c r="H22" s="45" t="str">
        <f>IF(Bolsas!$G22="","",SUMIF(Bolsas!$B$10:$B$14,Bolsas!$G22,Bolsas!$H$10:$H$14))</f>
        <v/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1.25" customHeight="1">
      <c r="A23" s="17"/>
      <c r="B23" s="17"/>
      <c r="C23" s="17"/>
      <c r="D23" s="17"/>
      <c r="E23" s="17"/>
      <c r="F23" s="17"/>
      <c r="G23" s="44" t="str">
        <f>IF(Banco!A6="","",Banco!A6)</f>
        <v/>
      </c>
      <c r="H23" s="45" t="str">
        <f>IF(Bolsas!$G23="","",SUMIF(Bolsas!$B$10:$B$14,Bolsas!$G23,Bolsas!$H$10:$H$14))</f>
        <v/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1.25" customHeight="1">
      <c r="A24" s="17"/>
      <c r="B24" s="17"/>
      <c r="C24" s="17"/>
      <c r="D24" s="17"/>
      <c r="E24" s="17"/>
      <c r="F24" s="17"/>
      <c r="G24" s="44" t="str">
        <f>IF(Banco!A7="","",Banco!A7)</f>
        <v/>
      </c>
      <c r="H24" s="45" t="str">
        <f>IF(Bolsas!$G24="","",SUMIF(Bolsas!$B$10:$B$14,Bolsas!$G24,Bolsas!$H$10:$H$14))</f>
        <v/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1.25" customHeight="1">
      <c r="A25" s="17"/>
      <c r="B25" s="17"/>
      <c r="C25" s="17"/>
      <c r="D25" s="17"/>
      <c r="E25" s="17"/>
      <c r="F25" s="17"/>
      <c r="G25" s="44" t="str">
        <f>IF(Banco!A8="","",Banco!A8)</f>
        <v/>
      </c>
      <c r="H25" s="45" t="str">
        <f>IF(Bolsas!$G25="","",SUMIF(Bolsas!$B$10:$B$14,Bolsas!$G25,Bolsas!$H$10:$H$14))</f>
        <v/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1.25" customHeight="1">
      <c r="A26" s="17"/>
      <c r="B26" s="17"/>
      <c r="C26" s="17"/>
      <c r="D26" s="17"/>
      <c r="E26" s="17"/>
      <c r="F26" s="17"/>
      <c r="G26" s="44" t="str">
        <f>IF(Banco!A9="","",Banco!A9)</f>
        <v/>
      </c>
      <c r="H26" s="45" t="str">
        <f>IF(Bolsas!$G26="","",SUMIF(Bolsas!$B$10:$B$14,Bolsas!$G26,Bolsas!$H$10:$H$14))</f>
        <v/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1.25" customHeight="1">
      <c r="A27" s="17"/>
      <c r="B27" s="17"/>
      <c r="C27" s="17"/>
      <c r="D27" s="17"/>
      <c r="E27" s="17"/>
      <c r="F27" s="17"/>
      <c r="G27" s="44" t="str">
        <f>IF(Banco!A10="","",Banco!A10)</f>
        <v/>
      </c>
      <c r="H27" s="45" t="str">
        <f>IF(Bolsas!$G27="","",SUMIF(Bolsas!$B$10:$B$14,Bolsas!$G27,Bolsas!$H$10:$H$14))</f>
        <v/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1.25" customHeight="1">
      <c r="A28" s="17"/>
      <c r="B28" s="17"/>
      <c r="C28" s="17"/>
      <c r="D28" s="17"/>
      <c r="E28" s="17"/>
      <c r="F28" s="17"/>
      <c r="G28" s="44" t="str">
        <f>IF(Banco!A11="","",Banco!A11)</f>
        <v/>
      </c>
      <c r="H28" s="45" t="str">
        <f>IF(Bolsas!$G28="","",SUMIF(Bolsas!$B$10:$B$14,Bolsas!$G28,Bolsas!$H$10:$H$14))</f>
        <v/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1.25" customHeight="1">
      <c r="A29" s="17"/>
      <c r="B29" s="17"/>
      <c r="C29" s="17"/>
      <c r="D29" s="17"/>
      <c r="E29" s="17"/>
      <c r="F29" s="17"/>
      <c r="G29" s="44" t="str">
        <f>IF(Banco!A12="","",Banco!A12)</f>
        <v/>
      </c>
      <c r="H29" s="45" t="str">
        <f>IF(Bolsas!$G29="","",SUMIF(Bolsas!$B$10:$B$14,Bolsas!$G29,Bolsas!$H$10:$H$14))</f>
        <v/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1.25" customHeight="1">
      <c r="A30" s="17"/>
      <c r="B30" s="17"/>
      <c r="C30" s="17"/>
      <c r="D30" s="17"/>
      <c r="E30" s="17"/>
      <c r="F30" s="17"/>
      <c r="G30" s="46" t="s">
        <v>50</v>
      </c>
      <c r="H30" s="47">
        <f>SUBTOTAL(109,Bolsas!$H$19:$H$29)</f>
        <v>0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1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1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1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1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1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1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1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1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1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1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1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1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1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1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1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11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1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1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1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1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1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1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1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1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1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1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1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1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1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1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1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1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1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1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1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1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1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1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1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1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1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1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1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1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1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1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1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1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1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1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1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1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1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1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1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1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1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1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1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1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1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1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1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1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1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1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1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1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1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1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1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1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1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1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1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1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1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1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1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1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1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1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1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1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1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1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1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1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1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1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1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1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1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1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1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1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1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1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1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1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1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1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1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1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1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1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1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1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1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1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1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1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1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1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1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1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1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1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1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1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1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1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1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1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1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1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1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1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1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1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1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1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1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1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1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1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1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1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1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1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1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1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1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1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1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1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1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1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1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1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1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1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1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1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1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1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1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1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1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1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1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1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1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1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1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1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1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1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1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1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1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1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1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1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1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1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1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1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1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1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1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1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1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1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1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1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1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1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1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1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1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1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1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1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1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1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1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1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1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1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1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1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1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1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1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1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1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1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1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1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1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1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1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1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1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1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1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1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1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1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1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1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1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1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1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1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1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1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1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1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ht="11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ht="11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ht="11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ht="11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ht="11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ht="11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ht="11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ht="11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ht="11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ht="11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ht="11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ht="11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ht="11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ht="11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ht="11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ht="11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ht="11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ht="11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ht="11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ht="11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ht="11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ht="11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ht="11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ht="11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ht="11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ht="11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ht="11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ht="11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ht="11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ht="11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ht="11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ht="11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ht="11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ht="11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ht="11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ht="11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ht="11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ht="11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ht="11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ht="11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ht="11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ht="11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ht="11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ht="11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ht="11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ht="11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ht="11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ht="11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ht="11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ht="11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ht="11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ht="11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ht="11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ht="11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ht="11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ht="11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ht="11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ht="11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ht="11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ht="11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ht="11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ht="11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ht="11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ht="11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ht="11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ht="11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ht="11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ht="11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ht="11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ht="11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ht="11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ht="11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ht="11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ht="11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ht="11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ht="11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ht="11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ht="11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ht="11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ht="11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ht="11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ht="11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ht="11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ht="11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ht="11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ht="11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ht="11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ht="11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ht="11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ht="11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ht="11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ht="11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ht="11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ht="11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ht="11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ht="11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ht="11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ht="11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ht="11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ht="11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ht="11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ht="11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ht="11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ht="11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ht="11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ht="11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ht="11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ht="11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ht="11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ht="11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ht="11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ht="11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ht="11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ht="11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ht="11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ht="11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ht="11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ht="11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ht="11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ht="11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ht="11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ht="11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ht="11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ht="11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ht="11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ht="11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ht="11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ht="11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ht="11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ht="11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ht="11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ht="11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ht="11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ht="11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ht="11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ht="11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ht="11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ht="11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ht="11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ht="11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ht="11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ht="11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ht="11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ht="11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ht="11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ht="11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ht="11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ht="11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ht="11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ht="11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ht="11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ht="11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ht="11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ht="11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ht="11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ht="11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ht="11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ht="11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ht="11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ht="11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ht="11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ht="11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ht="11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ht="11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ht="11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ht="11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ht="11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ht="11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ht="11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ht="11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ht="11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ht="11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ht="11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ht="11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ht="11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ht="11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ht="11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ht="11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ht="11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ht="11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ht="11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ht="11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ht="11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ht="11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ht="11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ht="11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ht="11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ht="11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ht="11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1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ht="11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ht="11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ht="11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ht="11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ht="11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ht="11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ht="11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ht="11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ht="11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ht="11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ht="11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ht="11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ht="11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ht="11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ht="11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ht="11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ht="11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ht="11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ht="11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ht="11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ht="11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ht="11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ht="11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ht="11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ht="11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ht="11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ht="11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ht="11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ht="11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ht="11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ht="11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ht="11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ht="11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ht="11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ht="11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ht="11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ht="11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ht="11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ht="11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ht="11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ht="11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ht="11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ht="11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ht="11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ht="11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ht="11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ht="11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ht="11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ht="11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1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ht="11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ht="11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ht="11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ht="11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ht="11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ht="11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ht="11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ht="11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ht="11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ht="11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ht="11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ht="11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ht="11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ht="11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ht="11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ht="11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ht="11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ht="11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ht="11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ht="11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ht="11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ht="11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ht="11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ht="11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ht="11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ht="11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ht="11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ht="11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ht="11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ht="11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ht="11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ht="11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ht="11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ht="11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ht="11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ht="11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ht="11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ht="11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ht="11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ht="11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ht="11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ht="11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ht="11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ht="11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ht="11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ht="11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ht="11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ht="11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ht="11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ht="11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ht="11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ht="11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ht="11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ht="11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ht="11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ht="11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ht="11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ht="11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ht="11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ht="11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ht="11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ht="11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ht="11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ht="11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ht="11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ht="11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ht="11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ht="11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ht="11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ht="11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ht="11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ht="11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ht="11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ht="11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ht="11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ht="11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ht="11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ht="11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ht="11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ht="11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ht="11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ht="11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ht="11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ht="11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ht="11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ht="11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ht="11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ht="11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ht="11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ht="11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ht="11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ht="11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ht="11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ht="11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ht="11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ht="11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ht="11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ht="11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ht="11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ht="11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ht="11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ht="11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ht="11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ht="11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ht="11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ht="11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ht="11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ht="11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ht="11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ht="11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ht="11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ht="11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ht="11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ht="11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ht="11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ht="11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ht="11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ht="11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ht="11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ht="11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ht="11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ht="11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ht="11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ht="11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ht="11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ht="11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ht="11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ht="11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ht="11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ht="11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ht="11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ht="11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ht="11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ht="11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ht="11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ht="11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ht="11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ht="11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ht="11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ht="11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ht="11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ht="11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ht="11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ht="11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ht="11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ht="11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ht="11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ht="11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ht="11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ht="11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ht="11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ht="11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ht="11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ht="11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ht="11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ht="11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ht="11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ht="11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ht="11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ht="11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ht="11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ht="11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ht="11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ht="11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ht="11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ht="11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ht="11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ht="11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ht="11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ht="11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ht="11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ht="11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ht="11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ht="11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ht="11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ht="11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ht="11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ht="11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ht="11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ht="11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ht="11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ht="11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ht="11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ht="11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ht="11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ht="11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ht="11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ht="11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ht="11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ht="11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ht="11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ht="11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ht="11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ht="11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ht="11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ht="11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ht="11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ht="11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ht="11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ht="11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ht="11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ht="11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ht="11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ht="11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ht="11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ht="11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ht="11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ht="11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ht="11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ht="11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ht="11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ht="11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ht="11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ht="11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ht="11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ht="11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ht="11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ht="11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ht="11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ht="11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ht="11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ht="11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ht="11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ht="11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ht="11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ht="11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ht="11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ht="11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ht="11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ht="11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ht="11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ht="11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ht="11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ht="11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ht="11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ht="11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ht="11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ht="11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ht="11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ht="11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ht="11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ht="11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ht="11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ht="11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ht="11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ht="11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ht="11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ht="11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ht="11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ht="11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ht="11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ht="11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ht="11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ht="11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ht="11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ht="11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ht="11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ht="11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ht="11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ht="11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ht="11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ht="11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ht="11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ht="11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ht="11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ht="11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ht="11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ht="11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ht="11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ht="11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ht="11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ht="11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ht="11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ht="11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ht="11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ht="11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ht="11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ht="11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ht="11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ht="11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ht="11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ht="11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ht="11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ht="11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ht="11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ht="11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ht="11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ht="11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ht="11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ht="11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ht="11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ht="11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ht="11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ht="11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ht="11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ht="11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ht="11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ht="11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ht="11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ht="11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ht="11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ht="11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ht="11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ht="11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ht="11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ht="11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ht="11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ht="11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ht="11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ht="11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ht="11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ht="11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ht="11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ht="11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ht="11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ht="11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ht="11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ht="11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ht="11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ht="11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ht="11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ht="11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ht="11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ht="11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ht="11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ht="11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ht="11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ht="11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ht="11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ht="11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ht="11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ht="11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ht="11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ht="11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ht="11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ht="11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ht="11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ht="11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ht="11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ht="11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ht="11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ht="11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ht="11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ht="11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ht="11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ht="11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ht="11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ht="11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ht="11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ht="11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ht="11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ht="11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ht="11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ht="11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ht="11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ht="11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ht="11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ht="11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ht="11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ht="11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ht="11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ht="11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ht="11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ht="11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ht="11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ht="11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ht="11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ht="11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ht="11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ht="11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ht="11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ht="11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ht="11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ht="11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ht="11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ht="11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ht="11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ht="11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ht="11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ht="11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ht="11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ht="11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ht="11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ht="11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ht="11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ht="11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ht="11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ht="11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ht="11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ht="11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ht="11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ht="11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ht="11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ht="11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ht="11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ht="11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ht="11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ht="11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ht="11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ht="11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ht="11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ht="11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ht="11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ht="11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ht="11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ht="11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ht="11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ht="11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ht="11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ht="11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ht="11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ht="11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ht="11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ht="11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ht="11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ht="11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ht="11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ht="11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ht="11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ht="11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ht="11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ht="11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ht="11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ht="11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ht="11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ht="11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ht="11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ht="11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ht="11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ht="11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ht="11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ht="11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ht="11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ht="11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ht="11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ht="11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ht="11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ht="11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ht="11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ht="11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ht="11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ht="11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ht="11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ht="11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ht="11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ht="11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ht="11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ht="11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ht="11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ht="11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ht="11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ht="11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ht="11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ht="11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ht="11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ht="11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ht="11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ht="11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ht="11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ht="11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ht="11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ht="11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ht="11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ht="11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ht="11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ht="11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ht="11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ht="11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ht="11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ht="11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ht="11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ht="11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ht="11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ht="11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ht="11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ht="11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ht="11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ht="11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ht="11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ht="11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ht="11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ht="11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ht="11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ht="11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ht="11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ht="11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ht="11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ht="11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ht="11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ht="11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ht="11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ht="11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ht="11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ht="11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ht="11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ht="11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ht="11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ht="11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ht="11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ht="11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1">
    <mergeCell ref="G17:H17"/>
  </mergeCells>
  <dataValidations>
    <dataValidation type="list" allowBlank="1" showErrorMessage="1" sqref="B10:B14">
      <formula1>Banco!$A$2:$A$13</formula1>
    </dataValidation>
    <dataValidation type="list" allowBlank="1" showErrorMessage="1" sqref="A10:A14">
      <formula1>Banco!$B$3:$B$5</formula1>
    </dataValidation>
    <dataValidation type="decimal" allowBlank="1" showInputMessage="1" prompt="ENTRADA INVÁLIDA - Informe apenas números inteiros" sqref="E10:F14">
      <formula1>0.0</formula1>
      <formula2>1000.0</formula2>
    </dataValidation>
  </dataValidations>
  <printOptions/>
  <pageMargins bottom="0.787401575" footer="0.0" header="0.0" left="0.511811024" right="0.511811024" top="0.787401575"/>
  <pageSetup paperSize="9" orientation="landscape"/>
  <headerFooter>
    <oddFooter>&amp;L &amp;A - &amp;P/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wsConsumo">
    <pageSetUpPr/>
  </sheetPr>
  <sheetViews>
    <sheetView showGridLines="0" workbookViewId="0"/>
  </sheetViews>
  <sheetFormatPr customHeight="1" defaultColWidth="12.63" defaultRowHeight="15.0"/>
  <cols>
    <col customWidth="1" min="1" max="1" width="5.0"/>
    <col customWidth="1" min="2" max="2" width="11.25"/>
    <col customWidth="1" min="3" max="3" width="28.0"/>
    <col customWidth="1" min="4" max="4" width="25.25"/>
    <col customWidth="1" min="5" max="5" width="7.63"/>
    <col customWidth="1" min="6" max="6" width="18.75"/>
    <col customWidth="1" min="7" max="7" width="6.0"/>
    <col customWidth="1" min="8" max="8" width="14.38"/>
    <col customWidth="1" min="9" max="9" width="13.25"/>
    <col customWidth="1" min="10" max="26" width="8.63"/>
  </cols>
  <sheetData>
    <row r="1" ht="11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1.25" customHeight="1">
      <c r="A2" s="17"/>
      <c r="B2" s="1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1.25" customHeight="1">
      <c r="A3" s="17"/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1.25" customHeight="1">
      <c r="A4" s="17"/>
      <c r="B4" s="1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1.25" customHeight="1">
      <c r="A5" s="17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1.25" customHeight="1">
      <c r="A6" s="17"/>
      <c r="B6" s="1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1.25" customHeight="1">
      <c r="A7" s="17"/>
      <c r="B7" s="19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1.2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1.25" customHeight="1">
      <c r="A9" s="17"/>
      <c r="B9" s="20"/>
      <c r="C9" s="20"/>
      <c r="D9" s="2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1.25" customHeight="1">
      <c r="A10" s="17"/>
      <c r="B10" s="20"/>
      <c r="C10" s="20"/>
      <c r="D10" s="20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1.25" customHeight="1">
      <c r="A11" s="17"/>
      <c r="B11" s="20"/>
      <c r="C11" s="20"/>
      <c r="D11" s="20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21.0" customHeight="1">
      <c r="A12" s="21" t="s">
        <v>31</v>
      </c>
      <c r="B12" s="23" t="s">
        <v>52</v>
      </c>
      <c r="C12" s="22" t="s">
        <v>57</v>
      </c>
      <c r="D12" s="22" t="s">
        <v>58</v>
      </c>
      <c r="E12" s="22" t="s">
        <v>59</v>
      </c>
      <c r="F12" s="23" t="s">
        <v>60</v>
      </c>
      <c r="G12" s="22" t="s">
        <v>61</v>
      </c>
      <c r="H12" s="35" t="s">
        <v>62</v>
      </c>
      <c r="I12" s="36" t="s">
        <v>45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1.25" customHeight="1">
      <c r="A13" s="25">
        <f t="shared" ref="A13:A17" si="1">ROW(A1)</f>
        <v>1</v>
      </c>
      <c r="B13" s="38"/>
      <c r="C13" s="38"/>
      <c r="D13" s="38"/>
      <c r="E13" s="26"/>
      <c r="F13" s="26"/>
      <c r="G13" s="26"/>
      <c r="H13" s="58"/>
      <c r="I13" s="59">
        <f t="shared" ref="I13:I17" si="2">SUM(G13*H13)</f>
        <v>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1.25" customHeight="1">
      <c r="A14" s="25">
        <f t="shared" si="1"/>
        <v>2</v>
      </c>
      <c r="B14" s="38"/>
      <c r="C14" s="38"/>
      <c r="D14" s="38"/>
      <c r="E14" s="26"/>
      <c r="F14" s="26"/>
      <c r="G14" s="26"/>
      <c r="H14" s="58"/>
      <c r="I14" s="59">
        <f t="shared" si="2"/>
        <v>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1.25" customHeight="1">
      <c r="A15" s="25">
        <f t="shared" si="1"/>
        <v>3</v>
      </c>
      <c r="B15" s="38"/>
      <c r="C15" s="38"/>
      <c r="D15" s="38"/>
      <c r="E15" s="26"/>
      <c r="F15" s="26"/>
      <c r="G15" s="26"/>
      <c r="H15" s="58"/>
      <c r="I15" s="59">
        <f t="shared" si="2"/>
        <v>0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1.25" customHeight="1">
      <c r="A16" s="25">
        <f t="shared" si="1"/>
        <v>4</v>
      </c>
      <c r="B16" s="38"/>
      <c r="C16" s="38"/>
      <c r="D16" s="38"/>
      <c r="E16" s="26"/>
      <c r="F16" s="26"/>
      <c r="G16" s="26"/>
      <c r="H16" s="58"/>
      <c r="I16" s="59">
        <f t="shared" si="2"/>
        <v>0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1.25" customHeight="1">
      <c r="A17" s="25">
        <f t="shared" si="1"/>
        <v>5</v>
      </c>
      <c r="B17" s="38"/>
      <c r="C17" s="38"/>
      <c r="D17" s="38"/>
      <c r="E17" s="26"/>
      <c r="F17" s="26"/>
      <c r="G17" s="26"/>
      <c r="H17" s="58"/>
      <c r="I17" s="59">
        <f t="shared" si="2"/>
        <v>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11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1.25" customHeight="1">
      <c r="A19" s="17"/>
      <c r="B19" s="17"/>
      <c r="C19" s="17"/>
      <c r="D19" s="17"/>
      <c r="E19" s="17"/>
      <c r="F19" s="17"/>
      <c r="G19" s="17"/>
      <c r="H19" s="41" t="s">
        <v>47</v>
      </c>
      <c r="I19" s="13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11.25" customHeight="1">
      <c r="A20" s="17"/>
      <c r="B20" s="17"/>
      <c r="C20" s="17"/>
      <c r="D20" s="17"/>
      <c r="E20" s="17"/>
      <c r="F20" s="17"/>
      <c r="G20" s="17"/>
      <c r="H20" s="42" t="s">
        <v>48</v>
      </c>
      <c r="I20" s="43" t="s">
        <v>49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1.25" customHeight="1">
      <c r="A21" s="17"/>
      <c r="B21" s="17"/>
      <c r="C21" s="17"/>
      <c r="D21" s="17"/>
      <c r="E21" s="17"/>
      <c r="F21" s="17"/>
      <c r="G21" s="17"/>
      <c r="H21" s="60" t="str">
        <f>IF(Banco!A2="","",Banco!A2)</f>
        <v>SICT</v>
      </c>
      <c r="I21" s="45">
        <f>IF('Material Consumo'!$H21="","",SUMIF('Material Consumo'!$B$13:$B$17,'Material Consumo'!$H21,'Material Consumo'!$I$13:$I$17))</f>
        <v>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1.25" customHeight="1">
      <c r="A22" s="17"/>
      <c r="B22" s="17"/>
      <c r="C22" s="17"/>
      <c r="D22" s="17"/>
      <c r="E22" s="17"/>
      <c r="F22" s="17"/>
      <c r="G22" s="17"/>
      <c r="H22" s="60" t="str">
        <f>IF(Banco!A3="","",Banco!A3)</f>
        <v/>
      </c>
      <c r="I22" s="45" t="str">
        <f>IF('Material Consumo'!$H22="","",SUMIF('Material Consumo'!$B$13:$B$17,'Material Consumo'!$H22,'Material Consumo'!$I$13:$I$17))</f>
        <v/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1.25" customHeight="1">
      <c r="A23" s="17"/>
      <c r="B23" s="17"/>
      <c r="C23" s="17"/>
      <c r="D23" s="17"/>
      <c r="E23" s="17"/>
      <c r="F23" s="17"/>
      <c r="G23" s="17"/>
      <c r="H23" s="60" t="str">
        <f>IF(Banco!A4="","",Banco!A4)</f>
        <v/>
      </c>
      <c r="I23" s="45" t="str">
        <f>IF('Material Consumo'!$H23="","",SUMIF('Material Consumo'!$B$13:$B$17,'Material Consumo'!$H23,'Material Consumo'!$I$13:$I$17))</f>
        <v/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1.25" customHeight="1">
      <c r="A24" s="17"/>
      <c r="B24" s="17"/>
      <c r="C24" s="17"/>
      <c r="D24" s="17"/>
      <c r="E24" s="17"/>
      <c r="F24" s="17"/>
      <c r="G24" s="17"/>
      <c r="H24" s="60" t="str">
        <f>IF(Banco!A5="","",Banco!A5)</f>
        <v/>
      </c>
      <c r="I24" s="45" t="str">
        <f>IF('Material Consumo'!$H24="","",SUMIF('Material Consumo'!$B$13:$B$17,'Material Consumo'!$H24,'Material Consumo'!$I$13:$I$17))</f>
        <v/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1.25" customHeight="1">
      <c r="A25" s="17"/>
      <c r="B25" s="17"/>
      <c r="C25" s="17"/>
      <c r="D25" s="17"/>
      <c r="E25" s="17"/>
      <c r="F25" s="17"/>
      <c r="G25" s="17"/>
      <c r="H25" s="60" t="str">
        <f>IF(Banco!A6="","",Banco!A6)</f>
        <v/>
      </c>
      <c r="I25" s="45" t="str">
        <f>IF('Material Consumo'!$H25="","",SUMIF('Material Consumo'!$B$13:$B$17,'Material Consumo'!$H25,'Material Consumo'!$I$13:$I$17))</f>
        <v/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1.25" customHeight="1">
      <c r="A26" s="17"/>
      <c r="B26" s="17"/>
      <c r="C26" s="17"/>
      <c r="D26" s="17"/>
      <c r="E26" s="17"/>
      <c r="F26" s="17"/>
      <c r="G26" s="17"/>
      <c r="H26" s="60" t="str">
        <f>IF(Banco!A7="","",Banco!A7)</f>
        <v/>
      </c>
      <c r="I26" s="45" t="str">
        <f>IF('Material Consumo'!$H26="","",SUMIF('Material Consumo'!$B$13:$B$17,'Material Consumo'!$H26,'Material Consumo'!$I$13:$I$17))</f>
        <v/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1.25" customHeight="1">
      <c r="A27" s="17"/>
      <c r="B27" s="17"/>
      <c r="C27" s="17"/>
      <c r="D27" s="17"/>
      <c r="E27" s="17"/>
      <c r="F27" s="17"/>
      <c r="G27" s="17"/>
      <c r="H27" s="60" t="str">
        <f>IF(Banco!A8="","",Banco!A8)</f>
        <v/>
      </c>
      <c r="I27" s="45" t="str">
        <f>IF('Material Consumo'!$H27="","",SUMIF('Material Consumo'!$B$13:$B$17,'Material Consumo'!$H27,'Material Consumo'!$I$13:$I$17))</f>
        <v/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1.25" customHeight="1">
      <c r="A28" s="17"/>
      <c r="B28" s="17"/>
      <c r="C28" s="17"/>
      <c r="D28" s="17"/>
      <c r="E28" s="17"/>
      <c r="F28" s="17"/>
      <c r="G28" s="17"/>
      <c r="H28" s="60" t="str">
        <f>IF(Banco!A9="","",Banco!A9)</f>
        <v/>
      </c>
      <c r="I28" s="45" t="str">
        <f>IF('Material Consumo'!$H28="","",SUMIF('Material Consumo'!$B$13:$B$17,'Material Consumo'!$H28,'Material Consumo'!$I$13:$I$17))</f>
        <v/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1.25" customHeight="1">
      <c r="A29" s="17"/>
      <c r="B29" s="17"/>
      <c r="C29" s="17"/>
      <c r="D29" s="17"/>
      <c r="E29" s="17"/>
      <c r="F29" s="17"/>
      <c r="G29" s="17"/>
      <c r="H29" s="60" t="str">
        <f>IF(Banco!A10="","",Banco!A10)</f>
        <v/>
      </c>
      <c r="I29" s="45" t="str">
        <f>IF('Material Consumo'!$H29="","",SUMIF('Material Consumo'!$B$13:$B$17,'Material Consumo'!$H29,'Material Consumo'!$I$13:$I$17))</f>
        <v/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1.25" customHeight="1">
      <c r="A30" s="17"/>
      <c r="B30" s="17"/>
      <c r="C30" s="17"/>
      <c r="D30" s="17"/>
      <c r="E30" s="17"/>
      <c r="F30" s="17"/>
      <c r="G30" s="17"/>
      <c r="H30" s="60" t="str">
        <f>IF(Banco!A11="","",Banco!A11)</f>
        <v/>
      </c>
      <c r="I30" s="45" t="str">
        <f>IF('Material Consumo'!$H30="","",SUMIF('Material Consumo'!$B$13:$B$17,'Material Consumo'!$H30,'Material Consumo'!$I$13:$I$17))</f>
        <v/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1.25" customHeight="1">
      <c r="A31" s="17"/>
      <c r="B31" s="17"/>
      <c r="C31" s="17"/>
      <c r="D31" s="17"/>
      <c r="E31" s="17"/>
      <c r="F31" s="17"/>
      <c r="G31" s="17"/>
      <c r="H31" s="60" t="str">
        <f>IF(Banco!A12="","",Banco!A12)</f>
        <v/>
      </c>
      <c r="I31" s="45" t="str">
        <f>IF('Material Consumo'!$H31="","",SUMIF('Material Consumo'!$B$13:$B$17,'Material Consumo'!$H31,'Material Consumo'!$I$13:$I$17))</f>
        <v/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1.25" customHeight="1">
      <c r="A32" s="17"/>
      <c r="B32" s="17"/>
      <c r="C32" s="17"/>
      <c r="D32" s="17"/>
      <c r="E32" s="17"/>
      <c r="F32" s="17"/>
      <c r="G32" s="17"/>
      <c r="H32" s="60" t="str">
        <f>IF(Banco!A13="","",Banco!A13)</f>
        <v/>
      </c>
      <c r="I32" s="45" t="str">
        <f>IF('Material Consumo'!$H32="","",SUMIF('Material Consumo'!$B$13:$B$17,'Material Consumo'!$H32,'Material Consumo'!$I$13:$I$17))</f>
        <v/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1.25" customHeight="1">
      <c r="A33" s="17"/>
      <c r="B33" s="17"/>
      <c r="C33" s="17"/>
      <c r="D33" s="17"/>
      <c r="E33" s="17"/>
      <c r="F33" s="17"/>
      <c r="G33" s="17"/>
      <c r="H33" s="46" t="s">
        <v>50</v>
      </c>
      <c r="I33" s="47">
        <f>SUBTOTAL(109,'Material Consumo'!$I$21:$I$32)</f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1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1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1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1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1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1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1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1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1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1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1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1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11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1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1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1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1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1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1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1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1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1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1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1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1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1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1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1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1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1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1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1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1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1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1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1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1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1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1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1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1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1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1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1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1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1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1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1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1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1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1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1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1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1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1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1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1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1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1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1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1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1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1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1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1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1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1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1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1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1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1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1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1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1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1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1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1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1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1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1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1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1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1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1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1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1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1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1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1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1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1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1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1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1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1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1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1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1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1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1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1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1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1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1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1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1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1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1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1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1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1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1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1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1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1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1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1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1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1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1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1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1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1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1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1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1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1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1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1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1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1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1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1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1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1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1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1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1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1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1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1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1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1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1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1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1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1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1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1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1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1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1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1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1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1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1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1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1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1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1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1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1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1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1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1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1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1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1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1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1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1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1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1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1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1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1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1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1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1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1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1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1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1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1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1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1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1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1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1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1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1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1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1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1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1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1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1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1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1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1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1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1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1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1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1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1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1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1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1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1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1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1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1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1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1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1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1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1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1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1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1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1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1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1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1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1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1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ht="11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ht="11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ht="11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ht="11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ht="11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ht="11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ht="11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ht="11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ht="11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ht="11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ht="11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ht="11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ht="11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ht="11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ht="11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ht="11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ht="11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ht="11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ht="11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ht="11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ht="11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ht="11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ht="11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ht="11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ht="11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ht="11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ht="11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ht="11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ht="11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ht="11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ht="11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ht="11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ht="11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ht="11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ht="11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ht="11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ht="11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ht="11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ht="11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ht="11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ht="11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ht="11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ht="11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ht="11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ht="11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ht="11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ht="11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ht="11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ht="11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ht="11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ht="11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ht="11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ht="11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ht="11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ht="11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ht="11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ht="11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ht="11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ht="11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ht="11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ht="11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ht="11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ht="11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ht="11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ht="11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ht="11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ht="11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ht="11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ht="11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ht="11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ht="11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ht="11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ht="11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ht="11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ht="11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ht="11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ht="11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ht="11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ht="11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ht="11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ht="11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ht="11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ht="11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ht="11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ht="11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ht="11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ht="11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ht="11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ht="11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ht="11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ht="11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ht="11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ht="11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ht="11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ht="11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ht="11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ht="11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ht="11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ht="11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ht="11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ht="11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ht="11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ht="11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ht="11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ht="11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ht="11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ht="11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ht="11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ht="11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ht="11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ht="11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ht="11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ht="11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ht="11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ht="11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ht="11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ht="11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ht="11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ht="11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ht="11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ht="11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ht="11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ht="11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ht="11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ht="11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ht="11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ht="11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ht="11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ht="11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ht="11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ht="11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ht="11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ht="11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ht="11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ht="11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ht="11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ht="11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ht="11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ht="11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ht="11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ht="11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ht="11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ht="11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ht="11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ht="11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ht="11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ht="11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ht="11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ht="11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ht="11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ht="11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ht="11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ht="11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ht="11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ht="11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ht="11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ht="11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ht="11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ht="11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ht="11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ht="11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ht="11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ht="11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ht="11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ht="11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ht="11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ht="11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ht="11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ht="11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ht="11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ht="11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ht="11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ht="11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ht="11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ht="11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ht="11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ht="11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ht="11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ht="11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ht="11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ht="11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ht="11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ht="11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ht="11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ht="11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ht="11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ht="11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ht="11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ht="11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1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ht="11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ht="11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ht="11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ht="11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ht="11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ht="11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ht="11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ht="11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ht="11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ht="11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ht="11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ht="11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ht="11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ht="11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ht="11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ht="11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ht="11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ht="11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ht="11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ht="11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ht="11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ht="11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ht="11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ht="11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ht="11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ht="11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ht="11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ht="11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ht="11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ht="11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ht="11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ht="11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ht="11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ht="11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ht="11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ht="11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ht="11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ht="11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ht="11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ht="11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ht="11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ht="11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ht="11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ht="11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ht="11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ht="11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ht="11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ht="11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ht="11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1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ht="11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ht="11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ht="11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ht="11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ht="11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ht="11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ht="11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ht="11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ht="11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ht="11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ht="11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ht="11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ht="11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ht="11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ht="11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ht="11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ht="11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ht="11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ht="11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ht="11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ht="11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ht="11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ht="11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ht="11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ht="11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ht="11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ht="11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ht="11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ht="11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ht="11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ht="11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ht="11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ht="11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ht="11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ht="11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ht="11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ht="11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ht="11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ht="11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ht="11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ht="11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ht="11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ht="11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ht="11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ht="11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ht="11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ht="11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ht="11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ht="11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ht="11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ht="11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ht="11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ht="11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ht="11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ht="11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ht="11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ht="11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ht="11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ht="11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ht="11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ht="11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ht="11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ht="11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ht="11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ht="11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ht="11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ht="11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ht="11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ht="11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ht="11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ht="11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ht="11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ht="11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ht="11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ht="11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ht="11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ht="11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ht="11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ht="11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ht="11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ht="11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ht="11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ht="11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ht="11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ht="11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ht="11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ht="11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ht="11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ht="11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ht="11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ht="11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ht="11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ht="11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ht="11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ht="11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ht="11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ht="11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ht="11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ht="11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ht="11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ht="11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ht="11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ht="11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ht="11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ht="11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ht="11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ht="11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ht="11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ht="11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ht="11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ht="11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ht="11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ht="11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ht="11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ht="11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ht="11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ht="11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ht="11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ht="11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ht="11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ht="11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ht="11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ht="11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ht="11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ht="11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ht="11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ht="11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ht="11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ht="11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ht="11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ht="11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ht="11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ht="11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ht="11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ht="11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ht="11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ht="11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ht="11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ht="11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ht="11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ht="11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ht="11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ht="11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ht="11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ht="11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ht="11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ht="11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ht="11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ht="11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ht="11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ht="11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ht="11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ht="11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ht="11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ht="11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ht="11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ht="11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ht="11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ht="11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ht="11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ht="11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ht="11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ht="11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ht="11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ht="11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ht="11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ht="11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ht="11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ht="11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ht="11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ht="11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ht="11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ht="11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ht="11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ht="11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ht="11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ht="11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ht="11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ht="11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ht="11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ht="11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ht="11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ht="11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ht="11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ht="11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ht="11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ht="11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ht="11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ht="11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ht="11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ht="11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ht="11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ht="11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ht="11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ht="11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ht="11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ht="11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ht="11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ht="11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ht="11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ht="11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ht="11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ht="11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ht="11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ht="11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ht="11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ht="11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ht="11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ht="11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ht="11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ht="11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ht="11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ht="11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ht="11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ht="11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ht="11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ht="11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ht="11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ht="11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ht="11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ht="11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ht="11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ht="11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ht="11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ht="11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ht="11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ht="11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ht="11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ht="11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ht="11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ht="11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ht="11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ht="11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ht="11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ht="11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ht="11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ht="11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ht="11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ht="11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ht="11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ht="11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ht="11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ht="11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ht="11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ht="11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ht="11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ht="11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ht="11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ht="11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ht="11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ht="11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ht="11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ht="11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ht="11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ht="11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ht="11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ht="11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ht="11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ht="11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ht="11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ht="11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ht="11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ht="11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ht="11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ht="11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ht="11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ht="11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ht="11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ht="11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ht="11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ht="11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ht="11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ht="11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ht="11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ht="11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ht="11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ht="11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ht="11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ht="11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ht="11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ht="11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ht="11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ht="11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ht="11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ht="11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ht="11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ht="11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ht="11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ht="11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ht="11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ht="11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ht="11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ht="11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ht="11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ht="11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ht="11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ht="11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ht="11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ht="11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ht="11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ht="11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ht="11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ht="11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ht="11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ht="11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ht="11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ht="11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ht="11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ht="11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ht="11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ht="11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ht="11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ht="11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ht="11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ht="11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ht="11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ht="11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ht="11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ht="11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ht="11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ht="11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ht="11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ht="11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ht="11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ht="11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ht="11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ht="11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ht="11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ht="11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ht="11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ht="11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ht="11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ht="11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ht="11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ht="11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ht="11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ht="11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ht="11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ht="11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ht="11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ht="11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ht="11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ht="11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ht="11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ht="11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ht="11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ht="11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ht="11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ht="11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ht="11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ht="11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ht="11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ht="11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ht="11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ht="11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ht="11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ht="11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ht="11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ht="11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ht="11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ht="11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ht="11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ht="11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ht="11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ht="11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ht="11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ht="11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ht="11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ht="11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ht="11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ht="11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ht="11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ht="11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ht="11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ht="11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ht="11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ht="11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ht="11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ht="11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ht="11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ht="11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ht="11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ht="11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ht="11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ht="11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ht="11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ht="11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ht="11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ht="11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ht="11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ht="11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ht="11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ht="11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ht="11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ht="11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ht="11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ht="11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ht="11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ht="11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ht="11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ht="11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ht="11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ht="11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ht="11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ht="11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ht="11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ht="11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ht="11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ht="11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ht="11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ht="11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ht="11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ht="11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ht="11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ht="11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ht="11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ht="11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ht="11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ht="11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ht="11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ht="11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ht="11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ht="11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ht="11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ht="11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ht="11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ht="11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ht="11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ht="11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ht="11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ht="11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ht="11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ht="11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ht="11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ht="11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ht="11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ht="11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ht="11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ht="11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ht="11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ht="11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ht="11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ht="11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ht="11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ht="11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ht="11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ht="11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ht="11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ht="11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ht="11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ht="11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ht="11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ht="11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ht="11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ht="11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ht="11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ht="11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ht="11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ht="11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ht="11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ht="11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ht="11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ht="11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ht="11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ht="11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ht="11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ht="11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ht="11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ht="11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ht="11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ht="11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ht="11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ht="11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ht="11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ht="11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ht="11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ht="11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ht="11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ht="11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ht="11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ht="11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ht="11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ht="11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ht="11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ht="11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ht="11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ht="11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ht="11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ht="11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ht="11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ht="11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ht="11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ht="11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ht="11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ht="11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ht="11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ht="11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ht="11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ht="11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ht="11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1">
    <mergeCell ref="H19:I19"/>
  </mergeCells>
  <dataValidations>
    <dataValidation type="list" allowBlank="1" showErrorMessage="1" sqref="B13:B17">
      <formula1>Banco!$A$2:$A$13</formula1>
    </dataValidation>
    <dataValidation type="decimal" allowBlank="1" showInputMessage="1" prompt="ENTRADA INVÁLIDA - Informe apenas números inteiros" sqref="G13:G17">
      <formula1>0.0</formula1>
      <formula2>10000.0</formula2>
    </dataValidation>
  </dataValidations>
  <printOptions/>
  <pageMargins bottom="0.787401575" footer="0.0" header="0.0" left="0.511811024" right="0.511811024" top="0.787401575"/>
  <pageSetup paperSize="9" orientation="landscape"/>
  <headerFooter>
    <oddFooter>&amp;L &amp;A - &amp;P/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wsPermanente">
    <pageSetUpPr/>
  </sheetPr>
  <sheetViews>
    <sheetView showGridLines="0" workbookViewId="0"/>
  </sheetViews>
  <sheetFormatPr customHeight="1" defaultColWidth="12.63" defaultRowHeight="15.0"/>
  <cols>
    <col customWidth="1" min="1" max="1" width="4.63"/>
    <col customWidth="1" min="2" max="2" width="11.25"/>
    <col customWidth="1" min="3" max="3" width="27.88"/>
    <col customWidth="1" min="4" max="4" width="24.13"/>
    <col customWidth="1" min="5" max="5" width="14.63"/>
    <col customWidth="1" min="6" max="6" width="13.63"/>
    <col customWidth="1" min="7" max="7" width="6.0"/>
    <col customWidth="1" min="8" max="8" width="14.38"/>
    <col customWidth="1" min="9" max="9" width="13.25"/>
    <col customWidth="1" min="10" max="26" width="8.63"/>
  </cols>
  <sheetData>
    <row r="1" ht="11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1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1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1.2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1.25" customHeight="1">
      <c r="A5" s="17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1.25" customHeight="1">
      <c r="A6" s="17"/>
      <c r="B6" s="1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1.25" customHeight="1">
      <c r="A7" s="17"/>
      <c r="B7" s="19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1.2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1.25" customHeight="1">
      <c r="A9" s="17"/>
      <c r="B9" s="20"/>
      <c r="C9" s="20"/>
      <c r="D9" s="2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1.25" customHeight="1">
      <c r="A10" s="17"/>
      <c r="B10" s="20"/>
      <c r="C10" s="20"/>
      <c r="D10" s="20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1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21.0" customHeight="1">
      <c r="A12" s="21" t="s">
        <v>31</v>
      </c>
      <c r="B12" s="23" t="s">
        <v>52</v>
      </c>
      <c r="C12" s="22" t="s">
        <v>57</v>
      </c>
      <c r="D12" s="22" t="s">
        <v>58</v>
      </c>
      <c r="E12" s="61" t="s">
        <v>63</v>
      </c>
      <c r="F12" s="62" t="s">
        <v>60</v>
      </c>
      <c r="G12" s="22" t="s">
        <v>61</v>
      </c>
      <c r="H12" s="35" t="s">
        <v>62</v>
      </c>
      <c r="I12" s="36" t="s">
        <v>45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1.25" customHeight="1">
      <c r="A13" s="25">
        <f t="shared" ref="A13:A17" si="1">ROW(A1)</f>
        <v>1</v>
      </c>
      <c r="B13" s="38"/>
      <c r="C13" s="38"/>
      <c r="D13" s="38"/>
      <c r="E13" s="38"/>
      <c r="F13" s="38"/>
      <c r="G13" s="26"/>
      <c r="H13" s="58"/>
      <c r="I13" s="59">
        <f t="shared" ref="I13:I17" si="2">SUM(G13*H13)</f>
        <v>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1.25" customHeight="1">
      <c r="A14" s="25">
        <f t="shared" si="1"/>
        <v>2</v>
      </c>
      <c r="B14" s="38"/>
      <c r="C14" s="38"/>
      <c r="D14" s="38"/>
      <c r="E14" s="38"/>
      <c r="F14" s="38"/>
      <c r="G14" s="26"/>
      <c r="H14" s="58"/>
      <c r="I14" s="59">
        <f t="shared" si="2"/>
        <v>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1.25" customHeight="1">
      <c r="A15" s="25">
        <f t="shared" si="1"/>
        <v>3</v>
      </c>
      <c r="B15" s="38"/>
      <c r="C15" s="38"/>
      <c r="D15" s="38"/>
      <c r="E15" s="38"/>
      <c r="F15" s="38"/>
      <c r="G15" s="26"/>
      <c r="H15" s="58"/>
      <c r="I15" s="59">
        <f t="shared" si="2"/>
        <v>0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1.25" customHeight="1">
      <c r="A16" s="25">
        <f t="shared" si="1"/>
        <v>4</v>
      </c>
      <c r="B16" s="38"/>
      <c r="C16" s="38"/>
      <c r="D16" s="38"/>
      <c r="E16" s="38"/>
      <c r="F16" s="38"/>
      <c r="G16" s="26"/>
      <c r="H16" s="58"/>
      <c r="I16" s="59">
        <f t="shared" si="2"/>
        <v>0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1.25" customHeight="1">
      <c r="A17" s="25">
        <f t="shared" si="1"/>
        <v>5</v>
      </c>
      <c r="B17" s="38"/>
      <c r="C17" s="38"/>
      <c r="D17" s="38"/>
      <c r="E17" s="38"/>
      <c r="F17" s="38"/>
      <c r="G17" s="26"/>
      <c r="H17" s="58"/>
      <c r="I17" s="59">
        <f t="shared" si="2"/>
        <v>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11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1.25" customHeight="1">
      <c r="A19" s="17"/>
      <c r="B19" s="17"/>
      <c r="C19" s="17"/>
      <c r="D19" s="17"/>
      <c r="E19" s="17"/>
      <c r="F19" s="17"/>
      <c r="G19" s="17"/>
      <c r="H19" s="41" t="s">
        <v>47</v>
      </c>
      <c r="I19" s="13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11.25" customHeight="1">
      <c r="A20" s="17"/>
      <c r="B20" s="17"/>
      <c r="C20" s="17"/>
      <c r="D20" s="17"/>
      <c r="E20" s="17"/>
      <c r="F20" s="17"/>
      <c r="G20" s="17"/>
      <c r="H20" s="42" t="s">
        <v>48</v>
      </c>
      <c r="I20" s="43" t="s">
        <v>49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1.25" customHeight="1">
      <c r="A21" s="17"/>
      <c r="B21" s="17"/>
      <c r="C21" s="17"/>
      <c r="D21" s="17"/>
      <c r="E21" s="17"/>
      <c r="F21" s="17"/>
      <c r="G21" s="17"/>
      <c r="H21" s="60" t="str">
        <f>IF(Banco!A2="","",Banco!A2)</f>
        <v>SICT</v>
      </c>
      <c r="I21" s="45">
        <f>IF('Material Permanente'!$H21="","",SUMIF('Material Permanente'!$B$13:$B$17,'Material Permanente'!$H21,'Material Permanente'!$I$13:$I$17))</f>
        <v>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1.25" customHeight="1">
      <c r="A22" s="17"/>
      <c r="B22" s="17"/>
      <c r="C22" s="17"/>
      <c r="D22" s="17"/>
      <c r="E22" s="17"/>
      <c r="F22" s="17"/>
      <c r="G22" s="17"/>
      <c r="H22" s="60" t="str">
        <f>IF(Banco!A3="","",Banco!A3)</f>
        <v/>
      </c>
      <c r="I22" s="45" t="str">
        <f>IF('Material Permanente'!$H22="","",SUMIF('Material Permanente'!$B$13:$B$17,'Material Permanente'!$H22,'Material Permanente'!$I$13:$I$17))</f>
        <v/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1.25" customHeight="1">
      <c r="A23" s="17"/>
      <c r="B23" s="17"/>
      <c r="C23" s="17"/>
      <c r="D23" s="17"/>
      <c r="E23" s="17"/>
      <c r="F23" s="17"/>
      <c r="G23" s="17"/>
      <c r="H23" s="60" t="str">
        <f>IF(Banco!A4="","",Banco!A4)</f>
        <v/>
      </c>
      <c r="I23" s="45" t="str">
        <f>IF('Material Permanente'!$H23="","",SUMIF('Material Permanente'!$B$13:$B$17,'Material Permanente'!$H23,'Material Permanente'!$I$13:$I$17))</f>
        <v/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1.25" customHeight="1">
      <c r="A24" s="17"/>
      <c r="B24" s="63"/>
      <c r="C24" s="63"/>
      <c r="D24" s="63"/>
      <c r="E24" s="17"/>
      <c r="F24" s="17"/>
      <c r="G24" s="17"/>
      <c r="H24" s="60" t="str">
        <f>IF(Banco!A5="","",Banco!A5)</f>
        <v/>
      </c>
      <c r="I24" s="45" t="str">
        <f>IF('Material Permanente'!$H24="","",SUMIF('Material Permanente'!$B$13:$B$17,'Material Permanente'!$H24,'Material Permanente'!$I$13:$I$17))</f>
        <v/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1.25" customHeight="1">
      <c r="A25" s="17"/>
      <c r="B25" s="63"/>
      <c r="C25" s="63"/>
      <c r="D25" s="63"/>
      <c r="E25" s="17"/>
      <c r="F25" s="17"/>
      <c r="G25" s="17"/>
      <c r="H25" s="60" t="str">
        <f>IF(Banco!A6="","",Banco!A6)</f>
        <v/>
      </c>
      <c r="I25" s="45" t="str">
        <f>IF('Material Permanente'!$H25="","",SUMIF('Material Permanente'!$B$13:$B$17,'Material Permanente'!$H25,'Material Permanente'!$I$13:$I$17))</f>
        <v/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1.25" customHeight="1">
      <c r="A26" s="17"/>
      <c r="B26" s="17"/>
      <c r="C26" s="17"/>
      <c r="D26" s="17"/>
      <c r="E26" s="17"/>
      <c r="F26" s="17"/>
      <c r="G26" s="17"/>
      <c r="H26" s="60" t="str">
        <f>IF(Banco!A7="","",Banco!A7)</f>
        <v/>
      </c>
      <c r="I26" s="45" t="str">
        <f>IF('Material Permanente'!$H26="","",SUMIF('Material Permanente'!$B$13:$B$17,'Material Permanente'!$H26,'Material Permanente'!$I$13:$I$17))</f>
        <v/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1.25" customHeight="1">
      <c r="A27" s="17"/>
      <c r="B27" s="17"/>
      <c r="C27" s="17"/>
      <c r="D27" s="17"/>
      <c r="E27" s="17"/>
      <c r="F27" s="17"/>
      <c r="G27" s="17"/>
      <c r="H27" s="60" t="str">
        <f>IF(Banco!A8="","",Banco!A8)</f>
        <v/>
      </c>
      <c r="I27" s="45" t="str">
        <f>IF('Material Permanente'!$H27="","",SUMIF('Material Permanente'!$B$13:$B$17,'Material Permanente'!$H27,'Material Permanente'!$I$13:$I$17))</f>
        <v/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1.25" customHeight="1">
      <c r="A28" s="17"/>
      <c r="B28" s="17"/>
      <c r="C28" s="17"/>
      <c r="D28" s="17"/>
      <c r="E28" s="17"/>
      <c r="F28" s="17"/>
      <c r="G28" s="17"/>
      <c r="H28" s="60" t="str">
        <f>IF(Banco!A9="","",Banco!A9)</f>
        <v/>
      </c>
      <c r="I28" s="45" t="str">
        <f>IF('Material Permanente'!$H28="","",SUMIF('Material Permanente'!$B$13:$B$17,'Material Permanente'!$H28,'Material Permanente'!$I$13:$I$17))</f>
        <v/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1.25" customHeight="1">
      <c r="A29" s="17"/>
      <c r="B29" s="17"/>
      <c r="C29" s="17"/>
      <c r="D29" s="17"/>
      <c r="E29" s="17"/>
      <c r="F29" s="17"/>
      <c r="G29" s="17"/>
      <c r="H29" s="60" t="str">
        <f>IF(Banco!A10="","",Banco!A10)</f>
        <v/>
      </c>
      <c r="I29" s="45" t="str">
        <f>IF('Material Permanente'!$H29="","",SUMIF('Material Permanente'!$B$13:$B$17,'Material Permanente'!$H29,'Material Permanente'!$I$13:$I$17))</f>
        <v/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1.25" customHeight="1">
      <c r="A30" s="17"/>
      <c r="B30" s="17"/>
      <c r="C30" s="17"/>
      <c r="D30" s="17"/>
      <c r="E30" s="17"/>
      <c r="F30" s="17"/>
      <c r="G30" s="17"/>
      <c r="H30" s="60" t="str">
        <f>IF(Banco!A11="","",Banco!A11)</f>
        <v/>
      </c>
      <c r="I30" s="45" t="str">
        <f>IF('Material Permanente'!$H30="","",SUMIF('Material Permanente'!$B$13:$B$17,'Material Permanente'!$H30,'Material Permanente'!$I$13:$I$17))</f>
        <v/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1.25" customHeight="1">
      <c r="A31" s="17"/>
      <c r="B31" s="17"/>
      <c r="C31" s="17"/>
      <c r="D31" s="17"/>
      <c r="E31" s="17"/>
      <c r="F31" s="17"/>
      <c r="G31" s="17"/>
      <c r="H31" s="60" t="str">
        <f>IF(Banco!A12="","",Banco!A12)</f>
        <v/>
      </c>
      <c r="I31" s="45" t="str">
        <f>IF('Material Permanente'!$H31="","",SUMIF('Material Permanente'!$B$13:$B$17,'Material Permanente'!$H31,'Material Permanente'!$I$13:$I$17))</f>
        <v/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1.25" customHeight="1">
      <c r="A32" s="17"/>
      <c r="B32" s="17"/>
      <c r="C32" s="17"/>
      <c r="D32" s="17"/>
      <c r="E32" s="17"/>
      <c r="F32" s="17"/>
      <c r="G32" s="17"/>
      <c r="H32" s="60" t="str">
        <f>IF(Banco!A13="","",Banco!A13)</f>
        <v/>
      </c>
      <c r="I32" s="45" t="str">
        <f>IF('Material Permanente'!$H32="","",SUMIF('Material Permanente'!$B$13:$B$17,'Material Permanente'!$H32,'Material Permanente'!$I$13:$I$17))</f>
        <v/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1.25" customHeight="1">
      <c r="A33" s="17"/>
      <c r="B33" s="17"/>
      <c r="C33" s="17"/>
      <c r="D33" s="17"/>
      <c r="E33" s="17"/>
      <c r="F33" s="17"/>
      <c r="G33" s="17"/>
      <c r="H33" s="46" t="s">
        <v>50</v>
      </c>
      <c r="I33" s="47">
        <f>SUBTOTAL(109,'Material Permanente'!$I$21:$I$32)</f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1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1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1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1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1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1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1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1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1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1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1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1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11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1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1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1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1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1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1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1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1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1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1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1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1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1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1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1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1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1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1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1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1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1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1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1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1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1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1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1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1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1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1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1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1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1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1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1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1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1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1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1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1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1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1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1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1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1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1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1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1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1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1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1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1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1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1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1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1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1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1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1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1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1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1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1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1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1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1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1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1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1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1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1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1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1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1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1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1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1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1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1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1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1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1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1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1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1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1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1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1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1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1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1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1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1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1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1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1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1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1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1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1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1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1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1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1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1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1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1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1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1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1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1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1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1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1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1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1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1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1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1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1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1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1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1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1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1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1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1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1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1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1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1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1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1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1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1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1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1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1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1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1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1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1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1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1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1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1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1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1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1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1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1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1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1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1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1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1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1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1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1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1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1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1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1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1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1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1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1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1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1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1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1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1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1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1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1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1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1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1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1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1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1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1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1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1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1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1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1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1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1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1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1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1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1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1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1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1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1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1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1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1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1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1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1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1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1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1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1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1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1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1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1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1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1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1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ht="11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ht="11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ht="11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ht="11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ht="11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ht="11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ht="11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ht="11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ht="11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ht="11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ht="11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ht="11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ht="11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ht="11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ht="11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ht="11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ht="11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ht="11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ht="11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ht="11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ht="11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ht="11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ht="11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ht="11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ht="11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ht="11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ht="11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ht="11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ht="11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ht="11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ht="11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ht="11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ht="11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ht="11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ht="11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ht="11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ht="11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ht="11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ht="11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ht="11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ht="11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ht="11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ht="11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ht="11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ht="11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ht="11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ht="11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ht="11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ht="11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ht="11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ht="11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ht="11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ht="11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ht="11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ht="11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ht="11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ht="11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ht="11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ht="11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ht="11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ht="11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ht="11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ht="11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ht="11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ht="11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ht="11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ht="11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ht="11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ht="11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ht="11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ht="11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ht="11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ht="11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ht="11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ht="11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ht="11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ht="11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ht="11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ht="11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ht="11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ht="11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ht="11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ht="11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ht="11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ht="11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ht="11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ht="11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ht="11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ht="11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ht="11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ht="11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ht="11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ht="11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ht="11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ht="11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ht="11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ht="11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ht="11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ht="11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ht="11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ht="11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ht="11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ht="11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ht="11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ht="11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ht="11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ht="11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ht="11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ht="11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ht="11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ht="11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ht="11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ht="11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ht="11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ht="11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ht="11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ht="11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ht="11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ht="11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ht="11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ht="11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ht="11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ht="11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ht="11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ht="11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ht="11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ht="11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ht="11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ht="11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ht="11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ht="11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ht="11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ht="11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ht="11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ht="11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ht="11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ht="11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ht="11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ht="11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ht="11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ht="11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ht="11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ht="11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ht="11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ht="11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ht="11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ht="11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ht="11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ht="11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ht="11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ht="11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ht="11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ht="11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ht="11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ht="11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ht="11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ht="11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ht="11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ht="11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ht="11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ht="11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ht="11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ht="11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ht="11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ht="11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ht="11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ht="11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ht="11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ht="11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ht="11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ht="11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ht="11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ht="11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ht="11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ht="11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ht="11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ht="11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ht="11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ht="11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ht="11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ht="11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ht="11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ht="11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ht="11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ht="11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ht="11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ht="11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ht="11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ht="11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1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ht="11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ht="11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ht="11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ht="11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ht="11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ht="11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ht="11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ht="11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ht="11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ht="11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ht="11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ht="11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ht="11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ht="11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ht="11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ht="11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ht="11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ht="11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ht="11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ht="11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ht="11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ht="11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ht="11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ht="11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ht="11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ht="11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ht="11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ht="11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ht="11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ht="11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ht="11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ht="11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ht="11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ht="11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ht="11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ht="11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ht="11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ht="11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ht="11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ht="11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ht="11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ht="11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ht="11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ht="11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ht="11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ht="11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ht="11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ht="11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ht="11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1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ht="11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ht="11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ht="11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ht="11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ht="11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ht="11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ht="11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ht="11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ht="11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ht="11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ht="11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ht="11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ht="11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ht="11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ht="11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ht="11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ht="11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ht="11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ht="11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ht="11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ht="11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ht="11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ht="11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ht="11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ht="11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ht="11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ht="11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ht="11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ht="11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ht="11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ht="11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ht="11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ht="11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ht="11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ht="11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ht="11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ht="11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ht="11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ht="11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ht="11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ht="11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ht="11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ht="11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ht="11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ht="11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ht="11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ht="11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ht="11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ht="11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ht="11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ht="11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ht="11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ht="11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ht="11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ht="11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ht="11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ht="11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ht="11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ht="11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ht="11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ht="11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ht="11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ht="11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ht="11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ht="11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ht="11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ht="11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ht="11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ht="11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ht="11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ht="11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ht="11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ht="11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ht="11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ht="11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ht="11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ht="11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ht="11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ht="11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ht="11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ht="11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ht="11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ht="11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ht="11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ht="11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ht="11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ht="11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ht="11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ht="11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ht="11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ht="11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ht="11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ht="11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ht="11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ht="11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ht="11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ht="11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ht="11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ht="11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ht="11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ht="11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ht="11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ht="11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ht="11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ht="11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ht="11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ht="11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ht="11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ht="11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ht="11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ht="11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ht="11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ht="11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ht="11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ht="11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ht="11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ht="11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ht="11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ht="11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ht="11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ht="11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ht="11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ht="11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ht="11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ht="11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ht="11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ht="11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ht="11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ht="11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ht="11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ht="11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ht="11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ht="11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ht="11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ht="11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ht="11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ht="11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ht="11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ht="11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ht="11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ht="11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ht="11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ht="11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ht="11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ht="11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ht="11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ht="11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ht="11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ht="11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ht="11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ht="11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ht="11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ht="11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ht="11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ht="11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ht="11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ht="11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ht="11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ht="11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ht="11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ht="11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ht="11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ht="11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ht="11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ht="11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ht="11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ht="11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ht="11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ht="11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ht="11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ht="11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ht="11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ht="11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ht="11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ht="11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ht="11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ht="11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ht="11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ht="11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ht="11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ht="11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ht="11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ht="11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ht="11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ht="11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ht="11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ht="11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ht="11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ht="11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ht="11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ht="11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ht="11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ht="11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ht="11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ht="11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ht="11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ht="11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ht="11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ht="11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ht="11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ht="11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ht="11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ht="11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ht="11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ht="11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ht="11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ht="11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ht="11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ht="11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ht="11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ht="11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ht="11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ht="11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ht="11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ht="11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ht="11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ht="11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ht="11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ht="11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ht="11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ht="11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ht="11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ht="11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ht="11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ht="11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ht="11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ht="11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ht="11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ht="11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ht="11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ht="11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ht="11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ht="11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ht="11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ht="11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ht="11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ht="11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ht="11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ht="11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ht="11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ht="11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ht="11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ht="11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ht="11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ht="11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ht="11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ht="11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ht="11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ht="11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ht="11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ht="11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ht="11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ht="11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ht="11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ht="11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ht="11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ht="11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ht="11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ht="11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ht="11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ht="11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ht="11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ht="11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ht="11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ht="11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ht="11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ht="11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ht="11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ht="11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ht="11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ht="11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ht="11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ht="11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ht="11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ht="11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ht="11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ht="11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ht="11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ht="11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ht="11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ht="11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ht="11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ht="11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ht="11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ht="11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ht="11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ht="11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ht="11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ht="11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ht="11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ht="11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ht="11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ht="11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ht="11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ht="11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ht="11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ht="11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ht="11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ht="11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ht="11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ht="11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ht="11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ht="11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ht="11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ht="11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ht="11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ht="11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ht="11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ht="11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ht="11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ht="11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ht="11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ht="11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ht="11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ht="11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ht="11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ht="11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ht="11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ht="11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ht="11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ht="11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ht="11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ht="11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ht="11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ht="11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ht="11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ht="11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ht="11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ht="11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ht="11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ht="11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ht="11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ht="11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ht="11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ht="11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ht="11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ht="11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ht="11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ht="11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ht="11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ht="11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ht="11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ht="11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ht="11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ht="11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ht="11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ht="11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ht="11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ht="11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ht="11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ht="11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ht="11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ht="11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ht="11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ht="11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ht="11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ht="11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ht="11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ht="11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ht="11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ht="11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ht="11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ht="11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ht="11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ht="11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ht="11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ht="11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ht="11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ht="11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ht="11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ht="11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ht="11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ht="11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ht="11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ht="11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ht="11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ht="11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ht="11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ht="11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ht="11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ht="11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ht="11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ht="11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ht="11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ht="11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ht="11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ht="11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ht="11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ht="11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ht="11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ht="11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ht="11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ht="11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ht="11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ht="11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ht="11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ht="11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ht="11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ht="11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ht="11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ht="11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ht="11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ht="11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ht="11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ht="11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ht="11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ht="11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ht="11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ht="11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ht="11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ht="11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ht="11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ht="11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ht="11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ht="11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ht="11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ht="11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ht="11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ht="11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ht="11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ht="11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ht="11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ht="11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ht="11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ht="11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ht="11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ht="11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ht="11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ht="11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ht="11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ht="11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ht="11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ht="11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ht="11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ht="11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ht="11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ht="11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ht="11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ht="11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ht="11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ht="11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ht="11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ht="11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ht="11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ht="11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ht="11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ht="11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ht="11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ht="11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ht="11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ht="11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ht="11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ht="11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ht="11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ht="11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ht="11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ht="11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ht="11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ht="11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ht="11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ht="11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ht="11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ht="11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ht="11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ht="11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ht="11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ht="11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ht="11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ht="11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ht="11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ht="11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ht="11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ht="11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ht="11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ht="11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ht="11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ht="11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ht="11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ht="11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ht="11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ht="11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ht="11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ht="11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ht="11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ht="11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ht="11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ht="11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ht="11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ht="11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ht="11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ht="11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ht="11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ht="11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ht="11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ht="11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ht="11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ht="11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ht="11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ht="11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ht="11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1">
    <mergeCell ref="H19:I19"/>
  </mergeCells>
  <dataValidations>
    <dataValidation type="list" allowBlank="1" showErrorMessage="1" sqref="B13:B17">
      <formula1>Banco!$A$2:$A$13</formula1>
    </dataValidation>
    <dataValidation type="decimal" allowBlank="1" showInputMessage="1" prompt="ENTRADA INVÁLIDA - Informe apenas números inteiros" sqref="G13:G17">
      <formula1>0.0</formula1>
      <formula2>1000000.0</formula2>
    </dataValidation>
  </dataValidations>
  <printOptions/>
  <pageMargins bottom="0.787401575" footer="0.0" header="0.0" left="0.511811024" right="0.511811024" top="0.787401575"/>
  <pageSetup paperSize="9" orientation="landscape"/>
  <headerFooter>
    <oddFooter>&amp;L &amp;A - &amp;P/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wsTerceiros">
    <pageSetUpPr/>
  </sheetPr>
  <sheetViews>
    <sheetView showGridLines="0" workbookViewId="0"/>
  </sheetViews>
  <sheetFormatPr customHeight="1" defaultColWidth="12.63" defaultRowHeight="15.0"/>
  <cols>
    <col customWidth="1" min="1" max="1" width="5.0"/>
    <col customWidth="1" min="2" max="2" width="11.0"/>
    <col customWidth="1" min="3" max="3" width="32.13"/>
    <col customWidth="1" min="4" max="4" width="30.0"/>
    <col customWidth="1" min="5" max="5" width="17.13"/>
    <col customWidth="1" min="6" max="6" width="9.75"/>
    <col customWidth="1" min="7" max="7" width="11.25"/>
    <col customWidth="1" min="8" max="8" width="12.25"/>
    <col customWidth="1" min="9" max="26" width="8.63"/>
  </cols>
  <sheetData>
    <row r="1" ht="11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1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1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1.2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1.25" customHeight="1">
      <c r="A5" s="17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1.25" customHeight="1">
      <c r="A6" s="17"/>
      <c r="B6" s="1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1.25" customHeight="1">
      <c r="A7" s="17"/>
      <c r="B7" s="19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1.2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1.25" customHeight="1">
      <c r="A9" s="17"/>
      <c r="B9" s="20"/>
      <c r="C9" s="20"/>
      <c r="D9" s="20"/>
      <c r="E9" s="20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1.25" customHeight="1">
      <c r="A10" s="17"/>
      <c r="B10" s="20"/>
      <c r="C10" s="20"/>
      <c r="D10" s="20"/>
      <c r="E10" s="20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23.25" customHeight="1">
      <c r="A11" s="21" t="s">
        <v>31</v>
      </c>
      <c r="B11" s="23" t="s">
        <v>52</v>
      </c>
      <c r="C11" s="22" t="s">
        <v>64</v>
      </c>
      <c r="D11" s="22" t="s">
        <v>58</v>
      </c>
      <c r="E11" s="22" t="s">
        <v>60</v>
      </c>
      <c r="F11" s="23" t="s">
        <v>65</v>
      </c>
      <c r="G11" s="35" t="s">
        <v>66</v>
      </c>
      <c r="H11" s="36" t="s">
        <v>45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1.25" customHeight="1">
      <c r="A12" s="25">
        <f t="shared" ref="A12:A16" si="1">ROW(A1)</f>
        <v>1</v>
      </c>
      <c r="B12" s="38"/>
      <c r="C12" s="38"/>
      <c r="D12" s="38"/>
      <c r="E12" s="38"/>
      <c r="F12" s="26"/>
      <c r="G12" s="58"/>
      <c r="H12" s="59">
        <f t="shared" ref="H12:H16" si="2">SUM(F12*G12)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1.25" customHeight="1">
      <c r="A13" s="25">
        <f t="shared" si="1"/>
        <v>2</v>
      </c>
      <c r="B13" s="38"/>
      <c r="C13" s="38"/>
      <c r="D13" s="38"/>
      <c r="E13" s="38"/>
      <c r="F13" s="26"/>
      <c r="G13" s="58"/>
      <c r="H13" s="59">
        <f t="shared" si="2"/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1.25" customHeight="1">
      <c r="A14" s="25">
        <f t="shared" si="1"/>
        <v>3</v>
      </c>
      <c r="B14" s="38"/>
      <c r="C14" s="38"/>
      <c r="D14" s="38"/>
      <c r="E14" s="38"/>
      <c r="F14" s="26"/>
      <c r="G14" s="58"/>
      <c r="H14" s="59">
        <f t="shared" si="2"/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1.25" customHeight="1">
      <c r="A15" s="25">
        <f t="shared" si="1"/>
        <v>4</v>
      </c>
      <c r="B15" s="38"/>
      <c r="C15" s="38"/>
      <c r="D15" s="38"/>
      <c r="E15" s="38"/>
      <c r="F15" s="26"/>
      <c r="G15" s="58"/>
      <c r="H15" s="59">
        <f t="shared" si="2"/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1.25" customHeight="1">
      <c r="A16" s="25">
        <f t="shared" si="1"/>
        <v>5</v>
      </c>
      <c r="B16" s="38"/>
      <c r="C16" s="38"/>
      <c r="D16" s="38"/>
      <c r="E16" s="38"/>
      <c r="F16" s="26"/>
      <c r="G16" s="58"/>
      <c r="H16" s="59">
        <f t="shared" si="2"/>
        <v>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1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11.25" customHeight="1">
      <c r="A18" s="17"/>
      <c r="B18" s="17"/>
      <c r="C18" s="17"/>
      <c r="D18" s="17"/>
      <c r="E18" s="17"/>
      <c r="F18" s="17"/>
      <c r="G18" s="41" t="s">
        <v>47</v>
      </c>
      <c r="H18" s="13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1.25" customHeight="1">
      <c r="A19" s="17"/>
      <c r="B19" s="17"/>
      <c r="C19" s="17"/>
      <c r="D19" s="17"/>
      <c r="E19" s="17"/>
      <c r="F19" s="17"/>
      <c r="G19" s="42" t="s">
        <v>48</v>
      </c>
      <c r="H19" s="43" t="s">
        <v>49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11.25" customHeight="1">
      <c r="A20" s="17"/>
      <c r="B20" s="17"/>
      <c r="C20" s="17"/>
      <c r="D20" s="17"/>
      <c r="E20" s="17"/>
      <c r="F20" s="17"/>
      <c r="G20" s="60" t="str">
        <f>IF(Banco!A2="","",Banco!A2)</f>
        <v>SICT</v>
      </c>
      <c r="H20" s="45">
        <f>IF('Serviços de Terceiros'!$G20="","",SUMIF('Serviços de Terceiros'!$B$12:$B$16,'Serviços de Terceiros'!$G20,'Serviços de Terceiros'!$H$12:$H$16))</f>
        <v>0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1.25" customHeight="1">
      <c r="A21" s="17"/>
      <c r="B21" s="17"/>
      <c r="C21" s="17"/>
      <c r="D21" s="17"/>
      <c r="E21" s="17"/>
      <c r="F21" s="17"/>
      <c r="G21" s="60" t="str">
        <f>IF(Banco!A3="","",Banco!A3)</f>
        <v/>
      </c>
      <c r="H21" s="45" t="str">
        <f>IF('Serviços de Terceiros'!$G21="","",SUMIF('Serviços de Terceiros'!$B$12:$B$16,'Serviços de Terceiros'!$G21,'Serviços de Terceiros'!$H$12:$H$16))</f>
        <v/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1.25" customHeight="1">
      <c r="A22" s="17"/>
      <c r="B22" s="17"/>
      <c r="C22" s="17"/>
      <c r="D22" s="17"/>
      <c r="E22" s="17"/>
      <c r="F22" s="17"/>
      <c r="G22" s="60" t="str">
        <f>IF(Banco!A4="","",Banco!A4)</f>
        <v/>
      </c>
      <c r="H22" s="45" t="str">
        <f>IF('Serviços de Terceiros'!$G22="","",SUMIF('Serviços de Terceiros'!$B$12:$B$16,'Serviços de Terceiros'!$G22,'Serviços de Terceiros'!$H$12:$H$16))</f>
        <v/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1.25" customHeight="1">
      <c r="A23" s="17"/>
      <c r="B23" s="17"/>
      <c r="C23" s="17"/>
      <c r="D23" s="17"/>
      <c r="E23" s="17"/>
      <c r="F23" s="17"/>
      <c r="G23" s="60" t="str">
        <f>IF(Banco!A5="","",Banco!A5)</f>
        <v/>
      </c>
      <c r="H23" s="45" t="str">
        <f>IF('Serviços de Terceiros'!$G23="","",SUMIF('Serviços de Terceiros'!$B$12:$B$16,'Serviços de Terceiros'!$G23,'Serviços de Terceiros'!$H$12:$H$16))</f>
        <v/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1.25" customHeight="1">
      <c r="A24" s="17"/>
      <c r="B24" s="17"/>
      <c r="C24" s="17"/>
      <c r="D24" s="17"/>
      <c r="E24" s="17"/>
      <c r="F24" s="17"/>
      <c r="G24" s="60" t="str">
        <f>IF(Banco!A6="","",Banco!A6)</f>
        <v/>
      </c>
      <c r="H24" s="45" t="str">
        <f>IF('Serviços de Terceiros'!$G24="","",SUMIF('Serviços de Terceiros'!$B$12:$B$16,'Serviços de Terceiros'!$G24,'Serviços de Terceiros'!$H$12:$H$16))</f>
        <v/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1.25" customHeight="1">
      <c r="A25" s="17"/>
      <c r="B25" s="17"/>
      <c r="C25" s="17"/>
      <c r="D25" s="17"/>
      <c r="E25" s="17"/>
      <c r="F25" s="17"/>
      <c r="G25" s="60" t="str">
        <f>IF(Banco!A7="","",Banco!A7)</f>
        <v/>
      </c>
      <c r="H25" s="45" t="str">
        <f>IF('Serviços de Terceiros'!$G25="","",SUMIF('Serviços de Terceiros'!$B$12:$B$16,'Serviços de Terceiros'!$G25,'Serviços de Terceiros'!$H$12:$H$16))</f>
        <v/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1.25" customHeight="1">
      <c r="A26" s="17"/>
      <c r="B26" s="17"/>
      <c r="C26" s="17"/>
      <c r="D26" s="17"/>
      <c r="E26" s="17"/>
      <c r="F26" s="17"/>
      <c r="G26" s="60" t="str">
        <f>IF(Banco!A8="","",Banco!A8)</f>
        <v/>
      </c>
      <c r="H26" s="45" t="str">
        <f>IF('Serviços de Terceiros'!$G26="","",SUMIF('Serviços de Terceiros'!$B$12:$B$16,'Serviços de Terceiros'!$G26,'Serviços de Terceiros'!$H$12:$H$16))</f>
        <v/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1.25" customHeight="1">
      <c r="A27" s="17"/>
      <c r="B27" s="17"/>
      <c r="C27" s="17"/>
      <c r="D27" s="17"/>
      <c r="E27" s="17"/>
      <c r="F27" s="17"/>
      <c r="G27" s="60" t="str">
        <f>IF(Banco!A9="","",Banco!A9)</f>
        <v/>
      </c>
      <c r="H27" s="45" t="str">
        <f>IF('Serviços de Terceiros'!$G27="","",SUMIF('Serviços de Terceiros'!$B$12:$B$16,'Serviços de Terceiros'!$G27,'Serviços de Terceiros'!$H$12:$H$16))</f>
        <v/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1.25" customHeight="1">
      <c r="A28" s="17"/>
      <c r="B28" s="17"/>
      <c r="C28" s="17"/>
      <c r="D28" s="17"/>
      <c r="E28" s="17"/>
      <c r="F28" s="17"/>
      <c r="G28" s="60" t="str">
        <f>IF(Banco!A10="","",Banco!A10)</f>
        <v/>
      </c>
      <c r="H28" s="45" t="str">
        <f>IF('Serviços de Terceiros'!$G28="","",SUMIF('Serviços de Terceiros'!$B$12:$B$16,'Serviços de Terceiros'!$G28,'Serviços de Terceiros'!$H$12:$H$16))</f>
        <v/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1.25" customHeight="1">
      <c r="A29" s="17"/>
      <c r="B29" s="17"/>
      <c r="C29" s="17"/>
      <c r="D29" s="17"/>
      <c r="E29" s="17"/>
      <c r="F29" s="17"/>
      <c r="G29" s="60" t="str">
        <f>IF(Banco!A11="","",Banco!A11)</f>
        <v/>
      </c>
      <c r="H29" s="45" t="str">
        <f>IF('Serviços de Terceiros'!$G29="","",SUMIF('Serviços de Terceiros'!$B$12:$B$16,'Serviços de Terceiros'!$G29,'Serviços de Terceiros'!$H$12:$H$16))</f>
        <v/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1.25" customHeight="1">
      <c r="A30" s="17"/>
      <c r="B30" s="17"/>
      <c r="C30" s="17"/>
      <c r="D30" s="17"/>
      <c r="E30" s="17"/>
      <c r="F30" s="17"/>
      <c r="G30" s="60" t="str">
        <f>IF(Banco!A12="","",Banco!A12)</f>
        <v/>
      </c>
      <c r="H30" s="45" t="str">
        <f>IF('Serviços de Terceiros'!$G30="","",SUMIF('Serviços de Terceiros'!$B$12:$B$16,'Serviços de Terceiros'!$G30,'Serviços de Terceiros'!$H$12:$H$16))</f>
        <v/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1.25" customHeight="1">
      <c r="A31" s="17"/>
      <c r="B31" s="17"/>
      <c r="C31" s="17"/>
      <c r="D31" s="17"/>
      <c r="E31" s="17"/>
      <c r="F31" s="17"/>
      <c r="G31" s="60" t="str">
        <f>IF(Banco!A13="","",Banco!A13)</f>
        <v/>
      </c>
      <c r="H31" s="45" t="str">
        <f>IF('Serviços de Terceiros'!$G31="","",SUMIF('Serviços de Terceiros'!$B$12:$B$16,'Serviços de Terceiros'!$G31,'Serviços de Terceiros'!$H$12:$H$16))</f>
        <v/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1.25" customHeight="1">
      <c r="A32" s="17"/>
      <c r="B32" s="17"/>
      <c r="C32" s="17"/>
      <c r="D32" s="17"/>
      <c r="E32" s="17"/>
      <c r="F32" s="17"/>
      <c r="G32" s="46" t="s">
        <v>50</v>
      </c>
      <c r="H32" s="47">
        <f>SUBTOTAL(109,'Serviços de Terceiros'!$H$20:$H$31)</f>
        <v>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1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1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1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1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1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1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1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1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1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1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1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1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1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11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1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1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1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1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1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1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1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1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1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1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1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1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1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1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1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1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1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1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1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1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1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1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1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1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1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1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1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1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1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1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1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1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1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1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1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1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1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1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1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1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1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1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1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1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1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1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1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1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1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1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1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1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1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1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1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1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1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1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1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1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1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1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1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1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1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1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1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1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1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1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1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1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1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1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1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1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1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1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1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1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1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1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1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1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1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1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1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1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1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1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1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1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1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1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1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1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1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1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1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1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1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1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1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1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1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1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1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1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1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1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1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1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1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1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1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1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1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1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1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1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1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1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1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1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1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1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1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1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1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1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1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1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1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1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1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1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1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1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1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1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1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1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1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1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1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1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1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1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1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1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1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1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1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1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1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1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1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1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1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1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1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1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1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1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1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1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1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1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1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1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1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1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1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1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1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1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1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1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1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1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1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1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1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1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1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1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1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1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1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1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1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1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1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1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1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1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1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1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1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1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1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1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1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1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1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1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1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1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1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1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1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1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1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1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ht="11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ht="11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ht="11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ht="11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ht="11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ht="11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ht="11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ht="11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ht="11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ht="11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ht="11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ht="11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ht="11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ht="11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ht="11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ht="11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ht="11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ht="11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ht="11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ht="11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ht="11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ht="11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ht="11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ht="11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ht="11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ht="11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ht="11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ht="11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ht="11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ht="11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ht="11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ht="11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ht="11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ht="11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ht="11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ht="11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ht="11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ht="11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ht="11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ht="11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ht="11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ht="11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ht="11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ht="11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ht="11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ht="11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ht="11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ht="11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ht="11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ht="11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ht="11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ht="11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ht="11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ht="11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ht="11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ht="11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ht="11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ht="11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ht="11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ht="11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ht="11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ht="11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ht="11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ht="11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ht="11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ht="11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ht="11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ht="11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ht="11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ht="11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ht="11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ht="11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ht="11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ht="11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ht="11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ht="11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ht="11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ht="11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ht="11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ht="11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ht="11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ht="11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ht="11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ht="11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ht="11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ht="11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ht="11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ht="11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ht="11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ht="11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ht="11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ht="11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ht="11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ht="11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ht="11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ht="11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ht="11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ht="11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ht="11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ht="11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ht="11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ht="11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ht="11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ht="11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ht="11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ht="11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ht="11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ht="11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ht="11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ht="11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ht="11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ht="11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ht="11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ht="11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ht="11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ht="11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ht="11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ht="11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ht="11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ht="11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ht="11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ht="11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ht="11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ht="11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ht="11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ht="11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ht="11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ht="11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ht="11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ht="11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ht="11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ht="11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ht="11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ht="11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ht="11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ht="11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ht="11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ht="11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ht="11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ht="11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ht="11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ht="11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ht="11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ht="11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ht="11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ht="11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ht="11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ht="11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ht="11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ht="11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ht="11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ht="11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ht="11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ht="11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ht="11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ht="11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ht="11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ht="11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ht="11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ht="11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ht="11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ht="11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ht="11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ht="11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ht="11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ht="11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ht="11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ht="11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ht="11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ht="11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ht="11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ht="11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ht="11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ht="11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ht="11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ht="11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ht="11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ht="11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ht="11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ht="11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ht="11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ht="11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ht="11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ht="11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ht="11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ht="11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ht="11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ht="11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ht="11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1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ht="11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ht="11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ht="11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ht="11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ht="11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ht="11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ht="11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ht="11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ht="11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ht="11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ht="11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ht="11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ht="11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ht="11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ht="11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ht="11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ht="11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ht="11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ht="11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ht="11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ht="11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ht="11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ht="11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ht="11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ht="11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ht="11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ht="11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ht="11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ht="11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ht="11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ht="11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ht="11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ht="11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ht="11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ht="11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ht="11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ht="11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ht="11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ht="11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ht="11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ht="11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ht="11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ht="11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ht="11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ht="11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ht="11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ht="11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ht="11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ht="11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1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ht="11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ht="11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ht="11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ht="11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ht="11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ht="11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ht="11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ht="11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ht="11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ht="11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ht="11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ht="11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ht="11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ht="11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ht="11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ht="11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ht="11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ht="11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ht="11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ht="11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ht="11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ht="11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ht="11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ht="11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ht="11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ht="11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ht="11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ht="11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ht="11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ht="11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ht="11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ht="11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ht="11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ht="11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ht="11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ht="11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ht="11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ht="11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ht="11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ht="11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ht="11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ht="11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ht="11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ht="11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ht="11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ht="11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ht="11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ht="11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ht="11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ht="11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ht="11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ht="11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ht="11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ht="11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ht="11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ht="11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ht="11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ht="11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ht="11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ht="11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ht="11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ht="11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ht="11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ht="11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ht="11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ht="11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ht="11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ht="11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ht="11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ht="11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ht="11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ht="11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ht="11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ht="11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ht="11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ht="11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ht="11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ht="11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ht="11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ht="11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ht="11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ht="11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ht="11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ht="11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ht="11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ht="11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ht="11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ht="11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ht="11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ht="11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ht="11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ht="11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ht="11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ht="11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ht="11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ht="11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ht="11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ht="11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ht="11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ht="11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ht="11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ht="11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ht="11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ht="11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ht="11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ht="11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ht="11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ht="11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ht="11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ht="11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ht="11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ht="11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ht="11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ht="11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ht="11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ht="11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ht="11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ht="11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ht="11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ht="11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ht="11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ht="11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ht="11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ht="11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ht="11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ht="11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ht="11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ht="11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ht="11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ht="11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ht="11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ht="11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ht="11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ht="11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ht="11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ht="11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ht="11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ht="11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ht="11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ht="11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ht="11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ht="11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ht="11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ht="11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ht="11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ht="11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ht="11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ht="11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ht="11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ht="11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ht="11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ht="11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ht="11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ht="11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ht="11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ht="11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ht="11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ht="11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ht="11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ht="11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ht="11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ht="11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ht="11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ht="11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ht="11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ht="11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ht="11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ht="11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ht="11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ht="11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ht="11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ht="11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ht="11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ht="11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ht="11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ht="11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ht="11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ht="11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ht="11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ht="11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ht="11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ht="11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ht="11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ht="11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ht="11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ht="11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ht="11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ht="11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ht="11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ht="11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ht="11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ht="11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ht="11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ht="11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ht="11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ht="11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ht="11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ht="11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ht="11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ht="11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ht="11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ht="11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ht="11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ht="11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ht="11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ht="11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ht="11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ht="11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ht="11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ht="11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ht="11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ht="11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ht="11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ht="11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ht="11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ht="11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ht="11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ht="11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ht="11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ht="11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ht="11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ht="11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ht="11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ht="11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ht="11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ht="11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ht="11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ht="11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ht="11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ht="11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ht="11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ht="11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ht="11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ht="11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ht="11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ht="11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ht="11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ht="11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ht="11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ht="11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ht="11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ht="11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ht="11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ht="11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ht="11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ht="11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ht="11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ht="11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ht="11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ht="11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ht="11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ht="11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ht="11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ht="11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ht="11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ht="11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ht="11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ht="11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ht="11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ht="11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ht="11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ht="11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ht="11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ht="11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ht="11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ht="11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ht="11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ht="11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ht="11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ht="11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ht="11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ht="11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ht="11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ht="11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ht="11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ht="11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ht="11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ht="11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ht="11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ht="11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ht="11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ht="11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ht="11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ht="11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ht="11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ht="11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ht="11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ht="11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ht="11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ht="11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ht="11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ht="11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ht="11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ht="11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ht="11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ht="11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ht="11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ht="11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ht="11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ht="11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ht="11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ht="11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ht="11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ht="11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ht="11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ht="11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ht="11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ht="11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ht="11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ht="11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ht="11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ht="11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ht="11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ht="11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ht="11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ht="11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ht="11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ht="11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ht="11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ht="11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ht="11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ht="11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ht="11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ht="11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ht="11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ht="11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ht="11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ht="11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ht="11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ht="11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ht="11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ht="11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ht="11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ht="11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ht="11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ht="11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ht="11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ht="11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ht="11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ht="11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ht="11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ht="11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ht="11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ht="11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ht="11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ht="11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ht="11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ht="11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ht="11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ht="11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ht="11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ht="11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ht="11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ht="11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ht="11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ht="11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ht="11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ht="11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ht="11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ht="11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ht="11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ht="11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ht="11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ht="11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ht="11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ht="11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ht="11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ht="11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ht="11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ht="11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ht="11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ht="11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ht="11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ht="11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ht="11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ht="11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ht="11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ht="11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ht="11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ht="11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ht="11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ht="11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ht="11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ht="11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ht="11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ht="11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ht="11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ht="11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ht="11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ht="11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ht="11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ht="11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ht="11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ht="11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ht="11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ht="11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ht="11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ht="11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ht="11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ht="11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ht="11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ht="11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ht="11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ht="11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ht="11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ht="11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ht="11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ht="11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ht="11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ht="11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ht="11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ht="11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ht="11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ht="11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ht="11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ht="11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ht="11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ht="11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ht="11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ht="11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ht="11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ht="11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ht="11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ht="11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ht="11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ht="11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ht="11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ht="11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ht="11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ht="11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ht="11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ht="11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ht="11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ht="11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ht="11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ht="11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ht="11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ht="11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ht="11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ht="11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ht="11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ht="11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ht="11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ht="11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ht="11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ht="11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ht="11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ht="11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ht="11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ht="11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ht="11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ht="11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ht="11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ht="11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ht="11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ht="11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ht="11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ht="11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ht="11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ht="11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ht="11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ht="11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ht="11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ht="11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ht="11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ht="11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ht="11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ht="11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ht="11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ht="11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ht="11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ht="11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ht="11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ht="11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ht="11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ht="11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ht="11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ht="11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ht="11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ht="11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ht="11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ht="11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ht="11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ht="11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ht="11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ht="11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ht="11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ht="11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ht="11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ht="11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ht="11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ht="11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ht="11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ht="11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ht="11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ht="11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ht="11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ht="11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ht="11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ht="11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1">
    <mergeCell ref="G18:H18"/>
  </mergeCells>
  <dataValidations>
    <dataValidation type="list" allowBlank="1" showErrorMessage="1" sqref="B12:B16">
      <formula1>Banco!$A$2:$A$13</formula1>
    </dataValidation>
    <dataValidation type="decimal" allowBlank="1" showInputMessage="1" prompt="ENTRADA INVÁLIDA - Informe apenas números inteiros" sqref="F12:F16">
      <formula1>0.0</formula1>
      <formula2>1000000.0</formula2>
    </dataValidation>
  </dataValidations>
  <printOptions/>
  <pageMargins bottom="0.787401575" footer="0.0" header="0.0" left="0.511811024" right="0.511811024" top="0.787401575"/>
  <pageSetup paperSize="9" orientation="landscape"/>
  <headerFooter>
    <oddFooter>&amp;L &amp;A - &amp;P/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wsCronograma">
    <pageSetUpPr/>
  </sheetPr>
  <sheetViews>
    <sheetView showGridLines="0" workbookViewId="0"/>
  </sheetViews>
  <sheetFormatPr customHeight="1" defaultColWidth="12.63" defaultRowHeight="15.0"/>
  <cols>
    <col customWidth="1" min="1" max="1" width="3.25"/>
    <col customWidth="1" min="2" max="2" width="25.13"/>
    <col customWidth="1" min="3" max="3" width="23.0"/>
    <col customWidth="1" min="4" max="39" width="2.13"/>
    <col customWidth="1" min="40" max="41" width="9.13"/>
  </cols>
  <sheetData>
    <row r="1" ht="11.25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5"/>
    </row>
    <row r="2" ht="11.25" customHeight="1">
      <c r="A2" s="6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65"/>
    </row>
    <row r="3" ht="11.25" customHeight="1">
      <c r="A3" s="65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65"/>
    </row>
    <row r="4" ht="11.2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65"/>
    </row>
    <row r="5" ht="11.25" customHeight="1">
      <c r="A5" s="17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</row>
    <row r="6" ht="11.25" customHeight="1">
      <c r="A6" s="17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ht="11.25" customHeight="1">
      <c r="A7" s="17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</row>
    <row r="8" ht="11.2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</row>
    <row r="9" ht="11.25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</row>
    <row r="10" ht="11.2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</row>
    <row r="11" ht="11.2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</row>
    <row r="12" ht="11.2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</row>
    <row r="13" ht="11.25" customHeight="1">
      <c r="A13" s="65"/>
      <c r="B13" s="65"/>
      <c r="C13" s="65"/>
      <c r="D13" s="41" t="s">
        <v>67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3"/>
      <c r="AN13" s="65"/>
      <c r="AO13" s="65"/>
    </row>
    <row r="14" ht="11.25" customHeight="1">
      <c r="A14" s="21" t="s">
        <v>68</v>
      </c>
      <c r="B14" s="22" t="s">
        <v>69</v>
      </c>
      <c r="C14" s="23" t="s">
        <v>70</v>
      </c>
      <c r="D14" s="66" t="s">
        <v>71</v>
      </c>
      <c r="E14" s="66" t="s">
        <v>72</v>
      </c>
      <c r="F14" s="66" t="s">
        <v>73</v>
      </c>
      <c r="G14" s="66" t="s">
        <v>74</v>
      </c>
      <c r="H14" s="66" t="s">
        <v>75</v>
      </c>
      <c r="I14" s="66" t="s">
        <v>76</v>
      </c>
      <c r="J14" s="66" t="s">
        <v>77</v>
      </c>
      <c r="K14" s="66" t="s">
        <v>78</v>
      </c>
      <c r="L14" s="66" t="s">
        <v>79</v>
      </c>
      <c r="M14" s="66" t="s">
        <v>80</v>
      </c>
      <c r="N14" s="66" t="s">
        <v>81</v>
      </c>
      <c r="O14" s="66" t="s">
        <v>82</v>
      </c>
      <c r="P14" s="66" t="s">
        <v>83</v>
      </c>
      <c r="Q14" s="66" t="s">
        <v>84</v>
      </c>
      <c r="R14" s="66" t="s">
        <v>85</v>
      </c>
      <c r="S14" s="66" t="s">
        <v>86</v>
      </c>
      <c r="T14" s="66" t="s">
        <v>87</v>
      </c>
      <c r="U14" s="66" t="s">
        <v>88</v>
      </c>
      <c r="V14" s="66" t="s">
        <v>89</v>
      </c>
      <c r="W14" s="66" t="s">
        <v>90</v>
      </c>
      <c r="X14" s="66" t="s">
        <v>91</v>
      </c>
      <c r="Y14" s="66" t="s">
        <v>92</v>
      </c>
      <c r="Z14" s="66" t="s">
        <v>93</v>
      </c>
      <c r="AA14" s="66" t="s">
        <v>94</v>
      </c>
      <c r="AB14" s="66" t="s">
        <v>95</v>
      </c>
      <c r="AC14" s="67" t="s">
        <v>96</v>
      </c>
      <c r="AD14" s="67" t="s">
        <v>97</v>
      </c>
      <c r="AE14" s="67" t="s">
        <v>98</v>
      </c>
      <c r="AF14" s="67" t="s">
        <v>99</v>
      </c>
      <c r="AG14" s="67" t="s">
        <v>100</v>
      </c>
      <c r="AH14" s="67" t="s">
        <v>101</v>
      </c>
      <c r="AI14" s="67" t="s">
        <v>102</v>
      </c>
      <c r="AJ14" s="67" t="s">
        <v>103</v>
      </c>
      <c r="AK14" s="67" t="s">
        <v>104</v>
      </c>
      <c r="AL14" s="67" t="s">
        <v>105</v>
      </c>
      <c r="AM14" s="67" t="s">
        <v>106</v>
      </c>
      <c r="AN14" s="65"/>
      <c r="AO14" s="65"/>
    </row>
    <row r="15" ht="11.25" customHeight="1">
      <c r="A15" s="68">
        <f t="shared" ref="A15:A19" si="1">ROW(AN1)</f>
        <v>1</v>
      </c>
      <c r="B15" s="38"/>
      <c r="C15" s="3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65"/>
      <c r="AO15" s="65"/>
    </row>
    <row r="16" ht="11.25" customHeight="1">
      <c r="A16" s="68">
        <f t="shared" si="1"/>
        <v>2</v>
      </c>
      <c r="B16" s="38"/>
      <c r="C16" s="3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65"/>
      <c r="AO16" s="65"/>
    </row>
    <row r="17" ht="11.25" customHeight="1">
      <c r="A17" s="68">
        <f t="shared" si="1"/>
        <v>3</v>
      </c>
      <c r="B17" s="38"/>
      <c r="C17" s="3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65"/>
      <c r="AO17" s="65"/>
    </row>
    <row r="18" ht="11.25" customHeight="1">
      <c r="A18" s="68">
        <f t="shared" si="1"/>
        <v>4</v>
      </c>
      <c r="B18" s="38"/>
      <c r="C18" s="3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65"/>
      <c r="AO18" s="65"/>
    </row>
    <row r="19" ht="11.25" customHeight="1">
      <c r="A19" s="68">
        <f t="shared" si="1"/>
        <v>5</v>
      </c>
      <c r="B19" s="38"/>
      <c r="C19" s="3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65"/>
      <c r="AO19" s="65"/>
    </row>
    <row r="20" ht="11.25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</row>
    <row r="21" ht="11.2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</row>
    <row r="22" ht="11.2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</row>
    <row r="23" ht="11.2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</row>
    <row r="24" ht="11.2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</row>
    <row r="25" ht="11.2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</row>
    <row r="26" ht="11.2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</row>
    <row r="27" ht="11.2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</row>
    <row r="28" ht="11.2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</row>
    <row r="29" ht="11.2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</row>
    <row r="30" ht="11.2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</row>
    <row r="31" ht="11.2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</row>
    <row r="32" ht="11.2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</row>
    <row r="33" ht="11.2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</row>
    <row r="34" ht="11.2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</row>
    <row r="35" ht="11.2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</row>
    <row r="36" ht="11.2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</row>
    <row r="37" ht="11.2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</row>
    <row r="38" ht="11.2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</row>
    <row r="39" ht="11.2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</row>
    <row r="40" ht="11.2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</row>
    <row r="41" ht="11.2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</row>
    <row r="42" ht="11.2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</row>
    <row r="43" ht="11.2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</row>
    <row r="44" ht="11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ht="11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ht="11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</row>
    <row r="47" ht="11.2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</row>
    <row r="48" ht="11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</row>
    <row r="49" ht="11.2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</row>
    <row r="50" ht="11.2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</row>
    <row r="51" ht="11.2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</row>
    <row r="52" ht="11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</row>
    <row r="53" ht="11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</row>
    <row r="54" ht="11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</row>
    <row r="55" ht="11.2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</row>
    <row r="56" ht="11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</row>
    <row r="57" ht="11.2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</row>
    <row r="58" ht="11.2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</row>
    <row r="59" ht="11.2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</row>
    <row r="60" ht="11.2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</row>
    <row r="61" ht="11.2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</row>
    <row r="62" ht="11.2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</row>
    <row r="63" ht="11.2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</row>
    <row r="64" ht="11.2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</row>
    <row r="65" ht="11.2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</row>
    <row r="66" ht="11.2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</row>
    <row r="67" ht="11.2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</row>
    <row r="68" ht="11.2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</row>
    <row r="69" ht="11.2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</row>
    <row r="70" ht="11.2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</row>
    <row r="71" ht="11.2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</row>
    <row r="72" ht="11.2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</row>
    <row r="73" ht="11.2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</row>
    <row r="74" ht="11.2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ht="11.2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</row>
    <row r="76" ht="11.2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</row>
    <row r="77" ht="11.2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</row>
    <row r="78" ht="11.2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</row>
    <row r="79" ht="11.2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</row>
    <row r="80" ht="11.2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</row>
    <row r="81" ht="11.2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</row>
    <row r="82" ht="11.2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</row>
    <row r="83" ht="11.2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</row>
    <row r="84" ht="11.2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</row>
    <row r="85" ht="11.2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</row>
    <row r="86" ht="11.2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</row>
    <row r="87" ht="11.2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</row>
    <row r="88" ht="11.2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</row>
    <row r="89" ht="11.2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</row>
    <row r="90" ht="11.2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</row>
    <row r="91" ht="11.2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</row>
    <row r="92" ht="11.2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</row>
    <row r="93" ht="11.2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</row>
    <row r="94" ht="11.2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</row>
    <row r="95" ht="11.2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</row>
    <row r="96" ht="11.2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</row>
    <row r="97" ht="11.2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</row>
    <row r="98" ht="11.2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</row>
    <row r="99" ht="11.2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</row>
    <row r="100" ht="11.2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</row>
    <row r="101" ht="11.2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</row>
    <row r="102" ht="11.2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</row>
    <row r="103" ht="11.2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</row>
    <row r="104" ht="11.2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</row>
    <row r="105" ht="11.2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</row>
    <row r="106" ht="11.2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</row>
    <row r="107" ht="11.2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</row>
    <row r="108" ht="11.2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</row>
    <row r="109" ht="11.2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</row>
    <row r="110" ht="11.2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</row>
    <row r="111" ht="11.2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</row>
    <row r="112" ht="11.2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</row>
    <row r="113" ht="11.2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</row>
    <row r="114" ht="11.2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</row>
    <row r="115" ht="11.2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</row>
    <row r="116" ht="11.2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</row>
    <row r="117" ht="11.2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</row>
    <row r="118" ht="11.2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</row>
    <row r="119" ht="11.2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</row>
    <row r="120" ht="11.2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</row>
    <row r="121" ht="11.2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</row>
    <row r="122" ht="11.2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</row>
    <row r="123" ht="11.2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</row>
    <row r="124" ht="11.2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</row>
    <row r="125" ht="11.2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</row>
    <row r="126" ht="11.2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</row>
    <row r="127" ht="11.2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</row>
    <row r="128" ht="11.2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</row>
    <row r="129" ht="11.2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</row>
    <row r="130" ht="11.2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</row>
    <row r="131" ht="11.2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</row>
    <row r="132" ht="11.2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</row>
    <row r="133" ht="11.2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</row>
    <row r="134" ht="11.2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</row>
    <row r="135" ht="11.2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</row>
    <row r="136" ht="11.2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</row>
    <row r="137" ht="11.2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</row>
    <row r="138" ht="11.2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</row>
    <row r="139" ht="11.2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</row>
    <row r="140" ht="11.2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</row>
    <row r="141" ht="11.2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</row>
    <row r="142" ht="11.2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</row>
    <row r="143" ht="11.2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</row>
    <row r="144" ht="11.2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</row>
    <row r="145" ht="11.2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</row>
    <row r="146" ht="11.2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</row>
    <row r="147" ht="11.2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</row>
    <row r="148" ht="11.2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</row>
    <row r="149" ht="11.2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</row>
    <row r="150" ht="11.2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</row>
    <row r="151" ht="11.2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</row>
    <row r="152" ht="11.2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</row>
    <row r="153" ht="11.2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</row>
    <row r="154" ht="11.2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</row>
    <row r="155" ht="11.2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</row>
    <row r="156" ht="11.2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</row>
    <row r="157" ht="11.2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</row>
    <row r="158" ht="11.2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</row>
    <row r="159" ht="11.2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</row>
    <row r="160" ht="11.2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</row>
    <row r="161" ht="11.2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</row>
    <row r="162" ht="11.2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</row>
    <row r="163" ht="11.2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</row>
    <row r="164" ht="11.2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</row>
    <row r="165" ht="11.2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</row>
    <row r="166" ht="11.2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</row>
    <row r="167" ht="11.2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</row>
    <row r="168" ht="11.2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</row>
    <row r="169" ht="11.2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</row>
    <row r="170" ht="11.2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</row>
    <row r="171" ht="11.2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</row>
    <row r="172" ht="11.2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</row>
    <row r="173" ht="11.2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</row>
    <row r="174" ht="11.2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</row>
    <row r="175" ht="11.2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</row>
    <row r="176" ht="11.2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</row>
    <row r="177" ht="11.2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</row>
    <row r="178" ht="11.2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</row>
    <row r="179" ht="11.2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</row>
    <row r="180" ht="11.2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</row>
    <row r="181" ht="11.2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</row>
    <row r="182" ht="11.2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</row>
    <row r="183" ht="11.2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</row>
    <row r="184" ht="11.2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</row>
    <row r="185" ht="11.2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</row>
    <row r="186" ht="11.2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</row>
    <row r="187" ht="11.2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</row>
    <row r="188" ht="11.2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</row>
    <row r="189" ht="11.2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</row>
    <row r="190" ht="11.2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</row>
    <row r="191" ht="11.2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</row>
    <row r="192" ht="11.2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</row>
    <row r="193" ht="11.2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</row>
    <row r="194" ht="11.2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</row>
    <row r="195" ht="11.2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</row>
    <row r="196" ht="11.2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</row>
    <row r="197" ht="11.2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</row>
    <row r="198" ht="11.2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</row>
    <row r="199" ht="11.2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</row>
    <row r="200" ht="11.2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</row>
    <row r="201" ht="11.2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</row>
    <row r="202" ht="11.2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</row>
    <row r="203" ht="11.2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</row>
    <row r="204" ht="11.2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</row>
    <row r="205" ht="11.2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</row>
    <row r="206" ht="11.2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</row>
    <row r="207" ht="11.2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</row>
    <row r="208" ht="11.2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</row>
    <row r="209" ht="11.2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</row>
    <row r="210" ht="11.2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</row>
    <row r="211" ht="11.2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</row>
    <row r="212" ht="11.2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</row>
    <row r="213" ht="11.2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</row>
    <row r="214" ht="11.2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</row>
    <row r="215" ht="11.2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</row>
    <row r="216" ht="11.2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</row>
    <row r="217" ht="11.2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</row>
    <row r="218" ht="11.2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</row>
    <row r="219" ht="11.2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</row>
    <row r="220" ht="11.2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</row>
    <row r="221" ht="11.2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</row>
    <row r="222" ht="11.2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</row>
    <row r="223" ht="11.2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</row>
    <row r="224" ht="11.2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</row>
    <row r="225" ht="11.2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</row>
    <row r="226" ht="11.2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</row>
    <row r="227" ht="11.2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</row>
    <row r="228" ht="11.2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</row>
    <row r="229" ht="11.2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</row>
    <row r="230" ht="11.2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</row>
    <row r="231" ht="11.2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</row>
    <row r="232" ht="11.2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</row>
    <row r="233" ht="11.2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</row>
    <row r="234" ht="11.2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</row>
    <row r="235" ht="11.2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</row>
    <row r="236" ht="11.2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</row>
    <row r="237" ht="11.2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</row>
    <row r="238" ht="11.2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</row>
    <row r="239" ht="11.2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</row>
    <row r="240" ht="11.2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</row>
    <row r="241" ht="11.2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</row>
    <row r="242" ht="11.2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</row>
    <row r="243" ht="11.2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</row>
    <row r="244" ht="11.2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</row>
    <row r="245" ht="11.2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</row>
    <row r="246" ht="11.2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</row>
    <row r="247" ht="11.2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</row>
    <row r="248" ht="11.2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</row>
    <row r="249" ht="11.2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</row>
    <row r="250" ht="11.2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</row>
    <row r="251" ht="11.2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</row>
    <row r="252" ht="11.2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</row>
    <row r="253" ht="11.2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</row>
    <row r="254" ht="11.2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</row>
    <row r="255" ht="11.2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</row>
    <row r="256" ht="11.2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</row>
    <row r="257" ht="11.2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</row>
    <row r="258" ht="11.2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</row>
    <row r="259" ht="11.2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</row>
    <row r="260" ht="11.2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</row>
    <row r="261" ht="11.2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</row>
    <row r="262" ht="11.2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</row>
    <row r="263" ht="11.2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</row>
    <row r="264" ht="11.2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</row>
    <row r="265" ht="11.2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</row>
    <row r="266" ht="11.2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</row>
    <row r="267" ht="11.2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</row>
    <row r="268" ht="11.2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</row>
    <row r="269" ht="11.2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</row>
    <row r="270" ht="11.2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</row>
    <row r="271" ht="11.2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</row>
    <row r="272" ht="11.2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</row>
    <row r="273" ht="11.2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</row>
    <row r="274" ht="11.2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</row>
    <row r="275" ht="11.2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</row>
    <row r="276" ht="11.2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</row>
    <row r="277" ht="11.2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</row>
    <row r="278" ht="11.2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</row>
    <row r="279" ht="11.2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</row>
    <row r="280" ht="11.2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</row>
    <row r="281" ht="11.2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</row>
    <row r="282" ht="11.2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</row>
    <row r="283" ht="11.2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</row>
    <row r="284" ht="11.2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</row>
    <row r="285" ht="11.2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</row>
    <row r="286" ht="11.2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</row>
    <row r="287" ht="11.2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</row>
    <row r="288" ht="11.2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</row>
    <row r="289" ht="11.2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</row>
    <row r="290" ht="11.2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</row>
    <row r="291" ht="11.2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</row>
    <row r="292" ht="11.2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</row>
    <row r="293" ht="11.2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</row>
    <row r="294" ht="11.2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</row>
    <row r="295" ht="11.2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</row>
    <row r="296" ht="11.2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</row>
    <row r="297" ht="11.2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</row>
    <row r="298" ht="11.2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</row>
    <row r="299" ht="11.2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</row>
    <row r="300" ht="11.2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</row>
    <row r="301" ht="11.2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</row>
    <row r="302" ht="11.2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</row>
    <row r="303" ht="11.2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</row>
    <row r="304" ht="11.2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</row>
    <row r="305" ht="11.2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</row>
    <row r="306" ht="11.2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</row>
    <row r="307" ht="11.2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</row>
    <row r="308" ht="11.2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</row>
    <row r="309" ht="11.2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</row>
    <row r="310" ht="11.2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</row>
    <row r="311" ht="11.2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</row>
    <row r="312" ht="11.2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</row>
    <row r="313" ht="11.2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</row>
    <row r="314" ht="11.2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</row>
    <row r="315" ht="11.2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</row>
    <row r="316" ht="11.2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</row>
    <row r="317" ht="11.2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</row>
    <row r="318" ht="11.2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</row>
    <row r="319" ht="11.2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</row>
    <row r="320" ht="11.2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</row>
    <row r="321" ht="11.2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</row>
    <row r="322" ht="11.2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</row>
    <row r="323" ht="11.2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</row>
    <row r="324" ht="11.2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</row>
    <row r="325" ht="11.2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</row>
    <row r="326" ht="11.2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</row>
    <row r="327" ht="11.2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</row>
    <row r="328" ht="11.2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</row>
    <row r="329" ht="11.2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</row>
    <row r="330" ht="11.2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</row>
    <row r="331" ht="11.2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</row>
    <row r="332" ht="11.2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</row>
    <row r="333" ht="11.2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</row>
    <row r="334" ht="11.2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</row>
    <row r="335" ht="11.2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</row>
    <row r="336" ht="11.2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</row>
    <row r="337" ht="11.2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</row>
    <row r="338" ht="11.2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</row>
    <row r="339" ht="11.2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</row>
    <row r="340" ht="11.2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</row>
    <row r="341" ht="11.2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</row>
    <row r="342" ht="11.2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</row>
    <row r="343" ht="11.2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</row>
    <row r="344" ht="11.2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</row>
    <row r="345" ht="11.2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</row>
    <row r="346" ht="11.2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</row>
    <row r="347" ht="11.2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</row>
    <row r="348" ht="11.2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</row>
    <row r="349" ht="11.2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</row>
    <row r="350" ht="11.2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</row>
    <row r="351" ht="11.2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</row>
    <row r="352" ht="11.2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</row>
    <row r="353" ht="11.2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</row>
    <row r="354" ht="11.2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</row>
    <row r="355" ht="11.2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</row>
    <row r="356" ht="11.2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</row>
    <row r="357" ht="11.2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</row>
    <row r="358" ht="11.2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</row>
    <row r="359" ht="11.2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</row>
    <row r="360" ht="11.2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</row>
    <row r="361" ht="11.2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</row>
    <row r="362" ht="11.2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</row>
    <row r="363" ht="11.2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</row>
    <row r="364" ht="11.2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</row>
    <row r="365" ht="11.2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</row>
    <row r="366" ht="11.2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</row>
    <row r="367" ht="11.2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</row>
    <row r="368" ht="11.2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</row>
    <row r="369" ht="11.2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</row>
    <row r="370" ht="11.2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</row>
    <row r="371" ht="11.2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</row>
    <row r="372" ht="11.2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</row>
    <row r="373" ht="11.2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</row>
    <row r="374" ht="11.2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</row>
    <row r="375" ht="11.2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</row>
    <row r="376" ht="11.2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</row>
    <row r="377" ht="11.2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</row>
    <row r="378" ht="11.2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</row>
    <row r="379" ht="11.2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</row>
    <row r="380" ht="11.2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</row>
    <row r="381" ht="11.2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</row>
    <row r="382" ht="11.2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</row>
    <row r="383" ht="11.2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</row>
    <row r="384" ht="11.2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</row>
    <row r="385" ht="11.2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</row>
    <row r="386" ht="11.2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</row>
    <row r="387" ht="11.2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</row>
    <row r="388" ht="11.2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</row>
    <row r="389" ht="11.2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</row>
    <row r="390" ht="11.2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</row>
    <row r="391" ht="11.2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</row>
    <row r="392" ht="11.2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</row>
    <row r="393" ht="11.2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</row>
    <row r="394" ht="11.2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</row>
    <row r="395" ht="11.2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</row>
    <row r="396" ht="11.2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</row>
    <row r="397" ht="11.2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</row>
    <row r="398" ht="11.2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</row>
    <row r="399" ht="11.2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</row>
    <row r="400" ht="11.2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</row>
    <row r="401" ht="11.2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</row>
    <row r="402" ht="11.2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</row>
    <row r="403" ht="11.2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</row>
    <row r="404" ht="11.2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</row>
    <row r="405" ht="11.2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</row>
    <row r="406" ht="11.2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</row>
    <row r="407" ht="11.2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</row>
    <row r="408" ht="11.2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</row>
    <row r="409" ht="11.2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</row>
    <row r="410" ht="11.2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</row>
    <row r="411" ht="11.2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</row>
    <row r="412" ht="11.2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</row>
    <row r="413" ht="11.2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</row>
    <row r="414" ht="11.2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</row>
    <row r="415" ht="11.2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</row>
    <row r="416" ht="11.2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</row>
    <row r="417" ht="11.2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</row>
    <row r="418" ht="11.2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</row>
    <row r="419" ht="11.2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</row>
    <row r="420" ht="11.2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</row>
    <row r="421" ht="11.2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</row>
    <row r="422" ht="11.2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</row>
    <row r="423" ht="11.2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</row>
    <row r="424" ht="11.2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</row>
    <row r="425" ht="11.2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</row>
    <row r="426" ht="11.2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</row>
    <row r="427" ht="11.2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</row>
    <row r="428" ht="11.2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</row>
    <row r="429" ht="11.2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</row>
    <row r="430" ht="11.2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</row>
    <row r="431" ht="11.2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</row>
    <row r="432" ht="11.2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</row>
    <row r="433" ht="11.2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</row>
    <row r="434" ht="11.2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</row>
    <row r="435" ht="11.2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</row>
    <row r="436" ht="11.2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</row>
    <row r="437" ht="11.2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</row>
    <row r="438" ht="11.2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</row>
    <row r="439" ht="11.2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</row>
    <row r="440" ht="11.2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</row>
    <row r="441" ht="11.2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</row>
    <row r="442" ht="11.2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</row>
    <row r="443" ht="11.2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</row>
    <row r="444" ht="11.2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</row>
    <row r="445" ht="11.2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</row>
    <row r="446" ht="11.2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</row>
    <row r="447" ht="11.2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</row>
    <row r="448" ht="11.2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</row>
    <row r="449" ht="11.2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</row>
    <row r="450" ht="11.2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</row>
    <row r="451" ht="11.2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</row>
    <row r="452" ht="11.2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</row>
    <row r="453" ht="11.2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</row>
    <row r="454" ht="11.2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</row>
    <row r="455" ht="11.2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</row>
    <row r="456" ht="11.2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</row>
    <row r="457" ht="11.2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</row>
    <row r="458" ht="11.2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</row>
    <row r="459" ht="11.2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</row>
    <row r="460" ht="11.2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</row>
    <row r="461" ht="11.2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</row>
    <row r="462" ht="11.2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</row>
    <row r="463" ht="11.2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</row>
    <row r="464" ht="11.2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</row>
    <row r="465" ht="11.2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</row>
    <row r="466" ht="11.2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</row>
    <row r="467" ht="11.2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</row>
    <row r="468" ht="11.2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</row>
    <row r="469" ht="11.2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</row>
    <row r="470" ht="11.2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</row>
    <row r="471" ht="11.2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</row>
    <row r="472" ht="11.2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</row>
    <row r="473" ht="11.2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</row>
    <row r="474" ht="11.2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</row>
    <row r="475" ht="11.2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</row>
    <row r="476" ht="11.2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</row>
    <row r="477" ht="11.2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</row>
    <row r="478" ht="11.2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</row>
    <row r="479" ht="11.2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</row>
    <row r="480" ht="11.2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</row>
    <row r="481" ht="11.2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</row>
    <row r="482" ht="11.2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</row>
    <row r="483" ht="11.2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</row>
    <row r="484" ht="11.2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</row>
    <row r="485" ht="11.2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</row>
    <row r="486" ht="11.2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</row>
    <row r="487" ht="11.2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</row>
    <row r="488" ht="11.2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</row>
    <row r="489" ht="11.2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</row>
    <row r="490" ht="11.2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</row>
    <row r="491" ht="11.2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</row>
    <row r="492" ht="11.2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</row>
    <row r="493" ht="11.2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</row>
    <row r="494" ht="11.2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</row>
    <row r="495" ht="11.2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</row>
    <row r="496" ht="11.2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</row>
    <row r="497" ht="11.2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</row>
    <row r="498" ht="11.2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</row>
    <row r="499" ht="11.2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</row>
    <row r="500" ht="11.2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</row>
    <row r="501" ht="11.2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</row>
    <row r="502" ht="11.2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</row>
    <row r="503" ht="11.2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</row>
    <row r="504" ht="11.2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</row>
    <row r="505" ht="11.2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</row>
    <row r="506" ht="11.2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</row>
    <row r="507" ht="11.2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</row>
    <row r="508" ht="11.2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</row>
    <row r="509" ht="11.2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</row>
    <row r="510" ht="11.2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</row>
    <row r="511" ht="11.2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</row>
    <row r="512" ht="11.2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</row>
    <row r="513" ht="11.2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</row>
    <row r="514" ht="11.2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</row>
    <row r="515" ht="11.2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</row>
    <row r="516" ht="11.2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</row>
    <row r="517" ht="11.2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</row>
    <row r="518" ht="11.2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</row>
    <row r="519" ht="11.2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</row>
    <row r="520" ht="11.2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</row>
    <row r="521" ht="11.2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</row>
    <row r="522" ht="11.2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</row>
    <row r="523" ht="11.2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</row>
    <row r="524" ht="11.2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</row>
    <row r="525" ht="11.2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</row>
    <row r="526" ht="11.2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</row>
    <row r="527" ht="11.2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</row>
    <row r="528" ht="11.2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</row>
    <row r="529" ht="11.2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</row>
    <row r="530" ht="11.2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</row>
    <row r="531" ht="11.2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</row>
    <row r="532" ht="11.2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</row>
    <row r="533" ht="11.2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</row>
    <row r="534" ht="11.2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</row>
    <row r="535" ht="11.2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</row>
    <row r="536" ht="11.2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</row>
    <row r="537" ht="11.2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</row>
    <row r="538" ht="11.2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</row>
    <row r="539" ht="11.2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</row>
    <row r="540" ht="11.2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</row>
    <row r="541" ht="11.2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</row>
    <row r="542" ht="11.2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</row>
    <row r="543" ht="11.2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</row>
    <row r="544" ht="11.2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</row>
    <row r="545" ht="11.2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</row>
    <row r="546" ht="11.2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</row>
    <row r="547" ht="11.2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</row>
    <row r="548" ht="11.2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</row>
    <row r="549" ht="11.2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</row>
    <row r="550" ht="11.2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</row>
    <row r="551" ht="11.2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</row>
    <row r="552" ht="11.2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</row>
    <row r="553" ht="11.2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</row>
    <row r="554" ht="11.2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</row>
    <row r="555" ht="11.2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</row>
    <row r="556" ht="11.2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</row>
    <row r="557" ht="11.2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</row>
    <row r="558" ht="11.2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</row>
    <row r="559" ht="11.2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</row>
    <row r="560" ht="11.2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</row>
    <row r="561" ht="11.2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</row>
    <row r="562" ht="11.2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</row>
    <row r="563" ht="11.2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</row>
    <row r="564" ht="11.2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</row>
    <row r="565" ht="11.2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</row>
    <row r="566" ht="11.2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</row>
    <row r="567" ht="11.2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</row>
    <row r="568" ht="11.2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</row>
    <row r="569" ht="11.2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</row>
    <row r="570" ht="11.2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</row>
    <row r="571" ht="11.2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</row>
    <row r="572" ht="11.2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</row>
    <row r="573" ht="11.2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</row>
    <row r="574" ht="11.2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</row>
    <row r="575" ht="11.2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</row>
    <row r="576" ht="11.2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</row>
    <row r="577" ht="11.2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</row>
    <row r="578" ht="11.2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</row>
    <row r="579" ht="11.2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</row>
    <row r="580" ht="11.2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</row>
    <row r="581" ht="11.2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</row>
    <row r="582" ht="11.2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</row>
    <row r="583" ht="11.2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</row>
    <row r="584" ht="11.2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</row>
    <row r="585" ht="11.2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</row>
    <row r="586" ht="11.2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</row>
    <row r="587" ht="11.2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</row>
    <row r="588" ht="11.2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</row>
    <row r="589" ht="11.2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</row>
    <row r="590" ht="11.2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</row>
    <row r="591" ht="11.2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</row>
    <row r="592" ht="11.2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</row>
    <row r="593" ht="11.2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</row>
    <row r="594" ht="11.2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</row>
    <row r="595" ht="11.2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</row>
    <row r="596" ht="11.2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</row>
    <row r="597" ht="11.2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</row>
    <row r="598" ht="11.2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</row>
    <row r="599" ht="11.2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</row>
    <row r="600" ht="11.2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</row>
    <row r="601" ht="11.2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</row>
    <row r="602" ht="11.2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</row>
    <row r="603" ht="11.2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</row>
    <row r="604" ht="11.2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</row>
    <row r="605" ht="11.2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</row>
    <row r="606" ht="11.2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</row>
    <row r="607" ht="11.2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</row>
    <row r="608" ht="11.2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</row>
    <row r="609" ht="11.2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</row>
    <row r="610" ht="11.2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</row>
    <row r="611" ht="11.2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</row>
    <row r="612" ht="11.2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</row>
    <row r="613" ht="11.2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</row>
    <row r="614" ht="11.2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</row>
    <row r="615" ht="11.2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</row>
    <row r="616" ht="11.2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</row>
    <row r="617" ht="11.2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</row>
    <row r="618" ht="11.2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</row>
    <row r="619" ht="11.2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</row>
    <row r="620" ht="11.2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</row>
    <row r="621" ht="11.2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</row>
    <row r="622" ht="11.2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</row>
    <row r="623" ht="11.2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</row>
    <row r="624" ht="11.2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</row>
    <row r="625" ht="11.2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</row>
    <row r="626" ht="11.2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</row>
    <row r="627" ht="11.2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</row>
    <row r="628" ht="11.2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</row>
    <row r="629" ht="11.2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</row>
    <row r="630" ht="11.2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</row>
    <row r="631" ht="11.2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</row>
    <row r="632" ht="11.2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</row>
    <row r="633" ht="11.2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</row>
    <row r="634" ht="11.2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</row>
    <row r="635" ht="11.2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</row>
    <row r="636" ht="11.2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</row>
    <row r="637" ht="11.2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</row>
    <row r="638" ht="11.2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</row>
    <row r="639" ht="11.2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</row>
    <row r="640" ht="11.2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</row>
    <row r="641" ht="11.2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</row>
    <row r="642" ht="11.2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</row>
    <row r="643" ht="11.2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</row>
    <row r="644" ht="11.2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</row>
    <row r="645" ht="11.2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</row>
    <row r="646" ht="11.2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</row>
    <row r="647" ht="11.2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</row>
    <row r="648" ht="11.2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</row>
    <row r="649" ht="11.2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</row>
    <row r="650" ht="11.2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</row>
    <row r="651" ht="11.2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</row>
    <row r="652" ht="11.2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</row>
    <row r="653" ht="11.2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</row>
    <row r="654" ht="11.2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</row>
    <row r="655" ht="11.2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</row>
    <row r="656" ht="11.2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</row>
    <row r="657" ht="11.2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</row>
    <row r="658" ht="11.2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</row>
    <row r="659" ht="11.2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</row>
    <row r="660" ht="11.2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</row>
    <row r="661" ht="11.2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</row>
    <row r="662" ht="11.2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</row>
    <row r="663" ht="11.2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</row>
    <row r="664" ht="11.2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</row>
    <row r="665" ht="11.2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</row>
    <row r="666" ht="11.2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</row>
    <row r="667" ht="11.2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</row>
    <row r="668" ht="11.2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</row>
    <row r="669" ht="11.2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</row>
    <row r="670" ht="11.2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</row>
    <row r="671" ht="11.2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</row>
    <row r="672" ht="11.2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</row>
    <row r="673" ht="11.2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</row>
    <row r="674" ht="11.2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</row>
    <row r="675" ht="11.2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</row>
    <row r="676" ht="11.2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</row>
    <row r="677" ht="11.2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</row>
    <row r="678" ht="11.2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</row>
    <row r="679" ht="11.2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</row>
    <row r="680" ht="11.2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</row>
    <row r="681" ht="11.2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</row>
    <row r="682" ht="11.2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</row>
    <row r="683" ht="11.2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</row>
    <row r="684" ht="11.2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</row>
    <row r="685" ht="11.2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</row>
    <row r="686" ht="11.2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</row>
    <row r="687" ht="11.2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</row>
    <row r="688" ht="11.2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</row>
    <row r="689" ht="11.2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</row>
    <row r="690" ht="11.2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</row>
    <row r="691" ht="11.2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</row>
    <row r="692" ht="11.2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</row>
    <row r="693" ht="11.2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</row>
    <row r="694" ht="11.2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</row>
    <row r="695" ht="11.2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</row>
    <row r="696" ht="11.2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</row>
    <row r="697" ht="11.2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</row>
    <row r="698" ht="11.2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</row>
    <row r="699" ht="11.2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</row>
    <row r="700" ht="11.2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</row>
    <row r="701" ht="11.2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</row>
    <row r="702" ht="11.2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</row>
    <row r="703" ht="11.2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</row>
    <row r="704" ht="11.2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</row>
    <row r="705" ht="11.2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</row>
    <row r="706" ht="11.2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</row>
    <row r="707" ht="11.2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</row>
    <row r="708" ht="11.2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</row>
    <row r="709" ht="11.2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</row>
    <row r="710" ht="11.2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</row>
    <row r="711" ht="11.2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</row>
    <row r="712" ht="11.2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</row>
    <row r="713" ht="11.2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</row>
    <row r="714" ht="11.2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</row>
    <row r="715" ht="11.2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</row>
    <row r="716" ht="11.2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</row>
    <row r="717" ht="11.2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</row>
    <row r="718" ht="11.2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</row>
    <row r="719" ht="11.2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</row>
    <row r="720" ht="11.2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</row>
    <row r="721" ht="11.2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</row>
    <row r="722" ht="11.2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</row>
    <row r="723" ht="11.2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</row>
    <row r="724" ht="11.2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</row>
    <row r="725" ht="11.2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</row>
    <row r="726" ht="11.2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</row>
    <row r="727" ht="11.2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</row>
    <row r="728" ht="11.2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</row>
    <row r="729" ht="11.2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</row>
    <row r="730" ht="11.2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</row>
    <row r="731" ht="11.2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</row>
    <row r="732" ht="11.2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</row>
    <row r="733" ht="11.2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</row>
    <row r="734" ht="11.2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</row>
    <row r="735" ht="11.2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</row>
    <row r="736" ht="11.2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</row>
    <row r="737" ht="11.2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</row>
    <row r="738" ht="11.2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</row>
    <row r="739" ht="11.2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</row>
    <row r="740" ht="11.2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</row>
    <row r="741" ht="11.2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</row>
    <row r="742" ht="11.2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</row>
    <row r="743" ht="11.2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</row>
    <row r="744" ht="11.2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</row>
    <row r="745" ht="11.2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</row>
    <row r="746" ht="11.2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</row>
    <row r="747" ht="11.2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</row>
    <row r="748" ht="11.2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</row>
    <row r="749" ht="11.2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</row>
    <row r="750" ht="11.2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</row>
    <row r="751" ht="11.2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</row>
    <row r="752" ht="11.2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</row>
    <row r="753" ht="11.2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</row>
    <row r="754" ht="11.2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</row>
    <row r="755" ht="11.2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</row>
    <row r="756" ht="11.2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</row>
    <row r="757" ht="11.2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</row>
    <row r="758" ht="11.2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</row>
    <row r="759" ht="11.2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</row>
    <row r="760" ht="11.2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</row>
    <row r="761" ht="11.2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</row>
    <row r="762" ht="11.2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</row>
    <row r="763" ht="11.2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</row>
    <row r="764" ht="11.2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</row>
    <row r="765" ht="11.2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</row>
    <row r="766" ht="11.2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</row>
    <row r="767" ht="11.2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</row>
    <row r="768" ht="11.2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</row>
    <row r="769" ht="11.2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</row>
    <row r="770" ht="11.2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</row>
    <row r="771" ht="11.2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</row>
    <row r="772" ht="11.2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</row>
    <row r="773" ht="11.2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</row>
    <row r="774" ht="11.2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</row>
    <row r="775" ht="11.2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</row>
    <row r="776" ht="11.2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</row>
    <row r="777" ht="11.2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</row>
    <row r="778" ht="11.2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</row>
    <row r="779" ht="11.2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</row>
    <row r="780" ht="11.2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</row>
    <row r="781" ht="11.2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</row>
    <row r="782" ht="11.2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</row>
    <row r="783" ht="11.2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</row>
    <row r="784" ht="11.2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</row>
    <row r="785" ht="11.2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  <c r="AL785" s="65"/>
      <c r="AM785" s="65"/>
      <c r="AN785" s="65"/>
      <c r="AO785" s="65"/>
    </row>
    <row r="786" ht="11.2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  <c r="AL786" s="65"/>
      <c r="AM786" s="65"/>
      <c r="AN786" s="65"/>
      <c r="AO786" s="65"/>
    </row>
    <row r="787" ht="11.2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  <c r="AL787" s="65"/>
      <c r="AM787" s="65"/>
      <c r="AN787" s="65"/>
      <c r="AO787" s="65"/>
    </row>
    <row r="788" ht="11.2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</row>
    <row r="789" ht="11.2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</row>
    <row r="790" ht="11.2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  <c r="AL790" s="65"/>
      <c r="AM790" s="65"/>
      <c r="AN790" s="65"/>
      <c r="AO790" s="65"/>
    </row>
    <row r="791" ht="11.2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  <c r="AL791" s="65"/>
      <c r="AM791" s="65"/>
      <c r="AN791" s="65"/>
      <c r="AO791" s="65"/>
    </row>
    <row r="792" ht="11.2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  <c r="AL792" s="65"/>
      <c r="AM792" s="65"/>
      <c r="AN792" s="65"/>
      <c r="AO792" s="65"/>
    </row>
    <row r="793" ht="11.2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  <c r="AL793" s="65"/>
      <c r="AM793" s="65"/>
      <c r="AN793" s="65"/>
      <c r="AO793" s="65"/>
    </row>
    <row r="794" ht="11.2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</row>
    <row r="795" ht="11.2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</row>
    <row r="796" ht="11.2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</row>
    <row r="797" ht="11.2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  <c r="AL797" s="65"/>
      <c r="AM797" s="65"/>
      <c r="AN797" s="65"/>
      <c r="AO797" s="65"/>
    </row>
    <row r="798" ht="11.2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  <c r="AL798" s="65"/>
      <c r="AM798" s="65"/>
      <c r="AN798" s="65"/>
      <c r="AO798" s="65"/>
    </row>
    <row r="799" ht="11.2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  <c r="AL799" s="65"/>
      <c r="AM799" s="65"/>
      <c r="AN799" s="65"/>
      <c r="AO799" s="65"/>
    </row>
    <row r="800" ht="11.2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</row>
    <row r="801" ht="11.2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</row>
    <row r="802" ht="11.2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  <c r="AL802" s="65"/>
      <c r="AM802" s="65"/>
      <c r="AN802" s="65"/>
      <c r="AO802" s="65"/>
    </row>
    <row r="803" ht="11.2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</row>
    <row r="804" ht="11.2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  <c r="AL804" s="65"/>
      <c r="AM804" s="65"/>
      <c r="AN804" s="65"/>
      <c r="AO804" s="65"/>
    </row>
    <row r="805" ht="11.2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</row>
    <row r="806" ht="11.2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</row>
    <row r="807" ht="11.2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</row>
    <row r="808" ht="11.2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  <c r="AL808" s="65"/>
      <c r="AM808" s="65"/>
      <c r="AN808" s="65"/>
      <c r="AO808" s="65"/>
    </row>
    <row r="809" ht="11.2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  <c r="AL809" s="65"/>
      <c r="AM809" s="65"/>
      <c r="AN809" s="65"/>
      <c r="AO809" s="65"/>
    </row>
    <row r="810" ht="11.2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  <c r="AL810" s="65"/>
      <c r="AM810" s="65"/>
      <c r="AN810" s="65"/>
      <c r="AO810" s="65"/>
    </row>
    <row r="811" ht="11.2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  <c r="AL811" s="65"/>
      <c r="AM811" s="65"/>
      <c r="AN811" s="65"/>
      <c r="AO811" s="65"/>
    </row>
    <row r="812" ht="11.2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</row>
    <row r="813" ht="11.2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</row>
    <row r="814" ht="11.2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</row>
    <row r="815" ht="11.2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</row>
    <row r="816" ht="11.2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  <c r="AL816" s="65"/>
      <c r="AM816" s="65"/>
      <c r="AN816" s="65"/>
      <c r="AO816" s="65"/>
    </row>
    <row r="817" ht="11.2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  <c r="AH817" s="65"/>
      <c r="AI817" s="65"/>
      <c r="AJ817" s="65"/>
      <c r="AK817" s="65"/>
      <c r="AL817" s="65"/>
      <c r="AM817" s="65"/>
      <c r="AN817" s="65"/>
      <c r="AO817" s="65"/>
    </row>
    <row r="818" ht="11.2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  <c r="AH818" s="65"/>
      <c r="AI818" s="65"/>
      <c r="AJ818" s="65"/>
      <c r="AK818" s="65"/>
      <c r="AL818" s="65"/>
      <c r="AM818" s="65"/>
      <c r="AN818" s="65"/>
      <c r="AO818" s="65"/>
    </row>
    <row r="819" ht="11.2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  <c r="AH819" s="65"/>
      <c r="AI819" s="65"/>
      <c r="AJ819" s="65"/>
      <c r="AK819" s="65"/>
      <c r="AL819" s="65"/>
      <c r="AM819" s="65"/>
      <c r="AN819" s="65"/>
      <c r="AO819" s="65"/>
    </row>
    <row r="820" ht="11.2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  <c r="AH820" s="65"/>
      <c r="AI820" s="65"/>
      <c r="AJ820" s="65"/>
      <c r="AK820" s="65"/>
      <c r="AL820" s="65"/>
      <c r="AM820" s="65"/>
      <c r="AN820" s="65"/>
      <c r="AO820" s="65"/>
    </row>
    <row r="821" ht="11.2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  <c r="AH821" s="65"/>
      <c r="AI821" s="65"/>
      <c r="AJ821" s="65"/>
      <c r="AK821" s="65"/>
      <c r="AL821" s="65"/>
      <c r="AM821" s="65"/>
      <c r="AN821" s="65"/>
      <c r="AO821" s="65"/>
    </row>
    <row r="822" ht="11.2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  <c r="AH822" s="65"/>
      <c r="AI822" s="65"/>
      <c r="AJ822" s="65"/>
      <c r="AK822" s="65"/>
      <c r="AL822" s="65"/>
      <c r="AM822" s="65"/>
      <c r="AN822" s="65"/>
      <c r="AO822" s="65"/>
    </row>
    <row r="823" ht="11.2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  <c r="AH823" s="65"/>
      <c r="AI823" s="65"/>
      <c r="AJ823" s="65"/>
      <c r="AK823" s="65"/>
      <c r="AL823" s="65"/>
      <c r="AM823" s="65"/>
      <c r="AN823" s="65"/>
      <c r="AO823" s="65"/>
    </row>
    <row r="824" ht="11.2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  <c r="AH824" s="65"/>
      <c r="AI824" s="65"/>
      <c r="AJ824" s="65"/>
      <c r="AK824" s="65"/>
      <c r="AL824" s="65"/>
      <c r="AM824" s="65"/>
      <c r="AN824" s="65"/>
      <c r="AO824" s="65"/>
    </row>
    <row r="825" ht="11.2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  <c r="AH825" s="65"/>
      <c r="AI825" s="65"/>
      <c r="AJ825" s="65"/>
      <c r="AK825" s="65"/>
      <c r="AL825" s="65"/>
      <c r="AM825" s="65"/>
      <c r="AN825" s="65"/>
      <c r="AO825" s="65"/>
    </row>
    <row r="826" ht="11.2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  <c r="AH826" s="65"/>
      <c r="AI826" s="65"/>
      <c r="AJ826" s="65"/>
      <c r="AK826" s="65"/>
      <c r="AL826" s="65"/>
      <c r="AM826" s="65"/>
      <c r="AN826" s="65"/>
      <c r="AO826" s="65"/>
    </row>
    <row r="827" ht="11.2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  <c r="AH827" s="65"/>
      <c r="AI827" s="65"/>
      <c r="AJ827" s="65"/>
      <c r="AK827" s="65"/>
      <c r="AL827" s="65"/>
      <c r="AM827" s="65"/>
      <c r="AN827" s="65"/>
      <c r="AO827" s="65"/>
    </row>
    <row r="828" ht="11.2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  <c r="AH828" s="65"/>
      <c r="AI828" s="65"/>
      <c r="AJ828" s="65"/>
      <c r="AK828" s="65"/>
      <c r="AL828" s="65"/>
      <c r="AM828" s="65"/>
      <c r="AN828" s="65"/>
      <c r="AO828" s="65"/>
    </row>
    <row r="829" ht="11.2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  <c r="AH829" s="65"/>
      <c r="AI829" s="65"/>
      <c r="AJ829" s="65"/>
      <c r="AK829" s="65"/>
      <c r="AL829" s="65"/>
      <c r="AM829" s="65"/>
      <c r="AN829" s="65"/>
      <c r="AO829" s="65"/>
    </row>
    <row r="830" ht="11.2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  <c r="AH830" s="65"/>
      <c r="AI830" s="65"/>
      <c r="AJ830" s="65"/>
      <c r="AK830" s="65"/>
      <c r="AL830" s="65"/>
      <c r="AM830" s="65"/>
      <c r="AN830" s="65"/>
      <c r="AO830" s="65"/>
    </row>
    <row r="831" ht="11.2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  <c r="AH831" s="65"/>
      <c r="AI831" s="65"/>
      <c r="AJ831" s="65"/>
      <c r="AK831" s="65"/>
      <c r="AL831" s="65"/>
      <c r="AM831" s="65"/>
      <c r="AN831" s="65"/>
      <c r="AO831" s="65"/>
    </row>
    <row r="832" ht="11.2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  <c r="AH832" s="65"/>
      <c r="AI832" s="65"/>
      <c r="AJ832" s="65"/>
      <c r="AK832" s="65"/>
      <c r="AL832" s="65"/>
      <c r="AM832" s="65"/>
      <c r="AN832" s="65"/>
      <c r="AO832" s="65"/>
    </row>
    <row r="833" ht="11.2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  <c r="AH833" s="65"/>
      <c r="AI833" s="65"/>
      <c r="AJ833" s="65"/>
      <c r="AK833" s="65"/>
      <c r="AL833" s="65"/>
      <c r="AM833" s="65"/>
      <c r="AN833" s="65"/>
      <c r="AO833" s="65"/>
    </row>
    <row r="834" ht="11.2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  <c r="AH834" s="65"/>
      <c r="AI834" s="65"/>
      <c r="AJ834" s="65"/>
      <c r="AK834" s="65"/>
      <c r="AL834" s="65"/>
      <c r="AM834" s="65"/>
      <c r="AN834" s="65"/>
      <c r="AO834" s="65"/>
    </row>
    <row r="835" ht="11.2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  <c r="AH835" s="65"/>
      <c r="AI835" s="65"/>
      <c r="AJ835" s="65"/>
      <c r="AK835" s="65"/>
      <c r="AL835" s="65"/>
      <c r="AM835" s="65"/>
      <c r="AN835" s="65"/>
      <c r="AO835" s="65"/>
    </row>
    <row r="836" ht="11.2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  <c r="AH836" s="65"/>
      <c r="AI836" s="65"/>
      <c r="AJ836" s="65"/>
      <c r="AK836" s="65"/>
      <c r="AL836" s="65"/>
      <c r="AM836" s="65"/>
      <c r="AN836" s="65"/>
      <c r="AO836" s="65"/>
    </row>
    <row r="837" ht="11.2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  <c r="AH837" s="65"/>
      <c r="AI837" s="65"/>
      <c r="AJ837" s="65"/>
      <c r="AK837" s="65"/>
      <c r="AL837" s="65"/>
      <c r="AM837" s="65"/>
      <c r="AN837" s="65"/>
      <c r="AO837" s="65"/>
    </row>
    <row r="838" ht="11.2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  <c r="AH838" s="65"/>
      <c r="AI838" s="65"/>
      <c r="AJ838" s="65"/>
      <c r="AK838" s="65"/>
      <c r="AL838" s="65"/>
      <c r="AM838" s="65"/>
      <c r="AN838" s="65"/>
      <c r="AO838" s="65"/>
    </row>
    <row r="839" ht="11.2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  <c r="AH839" s="65"/>
      <c r="AI839" s="65"/>
      <c r="AJ839" s="65"/>
      <c r="AK839" s="65"/>
      <c r="AL839" s="65"/>
      <c r="AM839" s="65"/>
      <c r="AN839" s="65"/>
      <c r="AO839" s="65"/>
    </row>
    <row r="840" ht="11.2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  <c r="AH840" s="65"/>
      <c r="AI840" s="65"/>
      <c r="AJ840" s="65"/>
      <c r="AK840" s="65"/>
      <c r="AL840" s="65"/>
      <c r="AM840" s="65"/>
      <c r="AN840" s="65"/>
      <c r="AO840" s="65"/>
    </row>
    <row r="841" ht="11.2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  <c r="AH841" s="65"/>
      <c r="AI841" s="65"/>
      <c r="AJ841" s="65"/>
      <c r="AK841" s="65"/>
      <c r="AL841" s="65"/>
      <c r="AM841" s="65"/>
      <c r="AN841" s="65"/>
      <c r="AO841" s="65"/>
    </row>
    <row r="842" ht="11.2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  <c r="AH842" s="65"/>
      <c r="AI842" s="65"/>
      <c r="AJ842" s="65"/>
      <c r="AK842" s="65"/>
      <c r="AL842" s="65"/>
      <c r="AM842" s="65"/>
      <c r="AN842" s="65"/>
      <c r="AO842" s="65"/>
    </row>
    <row r="843" ht="11.2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  <c r="AH843" s="65"/>
      <c r="AI843" s="65"/>
      <c r="AJ843" s="65"/>
      <c r="AK843" s="65"/>
      <c r="AL843" s="65"/>
      <c r="AM843" s="65"/>
      <c r="AN843" s="65"/>
      <c r="AO843" s="65"/>
    </row>
    <row r="844" ht="11.2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  <c r="AH844" s="65"/>
      <c r="AI844" s="65"/>
      <c r="AJ844" s="65"/>
      <c r="AK844" s="65"/>
      <c r="AL844" s="65"/>
      <c r="AM844" s="65"/>
      <c r="AN844" s="65"/>
      <c r="AO844" s="65"/>
    </row>
    <row r="845" ht="11.2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  <c r="AH845" s="65"/>
      <c r="AI845" s="65"/>
      <c r="AJ845" s="65"/>
      <c r="AK845" s="65"/>
      <c r="AL845" s="65"/>
      <c r="AM845" s="65"/>
      <c r="AN845" s="65"/>
      <c r="AO845" s="65"/>
    </row>
    <row r="846" ht="11.2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  <c r="AH846" s="65"/>
      <c r="AI846" s="65"/>
      <c r="AJ846" s="65"/>
      <c r="AK846" s="65"/>
      <c r="AL846" s="65"/>
      <c r="AM846" s="65"/>
      <c r="AN846" s="65"/>
      <c r="AO846" s="65"/>
    </row>
    <row r="847" ht="11.2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  <c r="AH847" s="65"/>
      <c r="AI847" s="65"/>
      <c r="AJ847" s="65"/>
      <c r="AK847" s="65"/>
      <c r="AL847" s="65"/>
      <c r="AM847" s="65"/>
      <c r="AN847" s="65"/>
      <c r="AO847" s="65"/>
    </row>
    <row r="848" ht="11.2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  <c r="AH848" s="65"/>
      <c r="AI848" s="65"/>
      <c r="AJ848" s="65"/>
      <c r="AK848" s="65"/>
      <c r="AL848" s="65"/>
      <c r="AM848" s="65"/>
      <c r="AN848" s="65"/>
      <c r="AO848" s="65"/>
    </row>
    <row r="849" ht="11.2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  <c r="AH849" s="65"/>
      <c r="AI849" s="65"/>
      <c r="AJ849" s="65"/>
      <c r="AK849" s="65"/>
      <c r="AL849" s="65"/>
      <c r="AM849" s="65"/>
      <c r="AN849" s="65"/>
      <c r="AO849" s="65"/>
    </row>
    <row r="850" ht="11.2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  <c r="AH850" s="65"/>
      <c r="AI850" s="65"/>
      <c r="AJ850" s="65"/>
      <c r="AK850" s="65"/>
      <c r="AL850" s="65"/>
      <c r="AM850" s="65"/>
      <c r="AN850" s="65"/>
      <c r="AO850" s="65"/>
    </row>
    <row r="851" ht="11.2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  <c r="AH851" s="65"/>
      <c r="AI851" s="65"/>
      <c r="AJ851" s="65"/>
      <c r="AK851" s="65"/>
      <c r="AL851" s="65"/>
      <c r="AM851" s="65"/>
      <c r="AN851" s="65"/>
      <c r="AO851" s="65"/>
    </row>
    <row r="852" ht="11.2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  <c r="AH852" s="65"/>
      <c r="AI852" s="65"/>
      <c r="AJ852" s="65"/>
      <c r="AK852" s="65"/>
      <c r="AL852" s="65"/>
      <c r="AM852" s="65"/>
      <c r="AN852" s="65"/>
      <c r="AO852" s="65"/>
    </row>
    <row r="853" ht="11.2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  <c r="AH853" s="65"/>
      <c r="AI853" s="65"/>
      <c r="AJ853" s="65"/>
      <c r="AK853" s="65"/>
      <c r="AL853" s="65"/>
      <c r="AM853" s="65"/>
      <c r="AN853" s="65"/>
      <c r="AO853" s="65"/>
    </row>
    <row r="854" ht="11.2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  <c r="AH854" s="65"/>
      <c r="AI854" s="65"/>
      <c r="AJ854" s="65"/>
      <c r="AK854" s="65"/>
      <c r="AL854" s="65"/>
      <c r="AM854" s="65"/>
      <c r="AN854" s="65"/>
      <c r="AO854" s="65"/>
    </row>
    <row r="855" ht="11.2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  <c r="AH855" s="65"/>
      <c r="AI855" s="65"/>
      <c r="AJ855" s="65"/>
      <c r="AK855" s="65"/>
      <c r="AL855" s="65"/>
      <c r="AM855" s="65"/>
      <c r="AN855" s="65"/>
      <c r="AO855" s="65"/>
    </row>
    <row r="856" ht="11.2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  <c r="AH856" s="65"/>
      <c r="AI856" s="65"/>
      <c r="AJ856" s="65"/>
      <c r="AK856" s="65"/>
      <c r="AL856" s="65"/>
      <c r="AM856" s="65"/>
      <c r="AN856" s="65"/>
      <c r="AO856" s="65"/>
    </row>
    <row r="857" ht="11.2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  <c r="AH857" s="65"/>
      <c r="AI857" s="65"/>
      <c r="AJ857" s="65"/>
      <c r="AK857" s="65"/>
      <c r="AL857" s="65"/>
      <c r="AM857" s="65"/>
      <c r="AN857" s="65"/>
      <c r="AO857" s="65"/>
    </row>
    <row r="858" ht="11.2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  <c r="AH858" s="65"/>
      <c r="AI858" s="65"/>
      <c r="AJ858" s="65"/>
      <c r="AK858" s="65"/>
      <c r="AL858" s="65"/>
      <c r="AM858" s="65"/>
      <c r="AN858" s="65"/>
      <c r="AO858" s="65"/>
    </row>
    <row r="859" ht="11.2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  <c r="AH859" s="65"/>
      <c r="AI859" s="65"/>
      <c r="AJ859" s="65"/>
      <c r="AK859" s="65"/>
      <c r="AL859" s="65"/>
      <c r="AM859" s="65"/>
      <c r="AN859" s="65"/>
      <c r="AO859" s="65"/>
    </row>
    <row r="860" ht="11.2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  <c r="AH860" s="65"/>
      <c r="AI860" s="65"/>
      <c r="AJ860" s="65"/>
      <c r="AK860" s="65"/>
      <c r="AL860" s="65"/>
      <c r="AM860" s="65"/>
      <c r="AN860" s="65"/>
      <c r="AO860" s="65"/>
    </row>
    <row r="861" ht="11.2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  <c r="AH861" s="65"/>
      <c r="AI861" s="65"/>
      <c r="AJ861" s="65"/>
      <c r="AK861" s="65"/>
      <c r="AL861" s="65"/>
      <c r="AM861" s="65"/>
      <c r="AN861" s="65"/>
      <c r="AO861" s="65"/>
    </row>
    <row r="862" ht="11.2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  <c r="AH862" s="65"/>
      <c r="AI862" s="65"/>
      <c r="AJ862" s="65"/>
      <c r="AK862" s="65"/>
      <c r="AL862" s="65"/>
      <c r="AM862" s="65"/>
      <c r="AN862" s="65"/>
      <c r="AO862" s="65"/>
    </row>
    <row r="863" ht="11.2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  <c r="AH863" s="65"/>
      <c r="AI863" s="65"/>
      <c r="AJ863" s="65"/>
      <c r="AK863" s="65"/>
      <c r="AL863" s="65"/>
      <c r="AM863" s="65"/>
      <c r="AN863" s="65"/>
      <c r="AO863" s="65"/>
    </row>
    <row r="864" ht="11.2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  <c r="AH864" s="65"/>
      <c r="AI864" s="65"/>
      <c r="AJ864" s="65"/>
      <c r="AK864" s="65"/>
      <c r="AL864" s="65"/>
      <c r="AM864" s="65"/>
      <c r="AN864" s="65"/>
      <c r="AO864" s="65"/>
    </row>
    <row r="865" ht="11.2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  <c r="AH865" s="65"/>
      <c r="AI865" s="65"/>
      <c r="AJ865" s="65"/>
      <c r="AK865" s="65"/>
      <c r="AL865" s="65"/>
      <c r="AM865" s="65"/>
      <c r="AN865" s="65"/>
      <c r="AO865" s="65"/>
    </row>
    <row r="866" ht="11.2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  <c r="AH866" s="65"/>
      <c r="AI866" s="65"/>
      <c r="AJ866" s="65"/>
      <c r="AK866" s="65"/>
      <c r="AL866" s="65"/>
      <c r="AM866" s="65"/>
      <c r="AN866" s="65"/>
      <c r="AO866" s="65"/>
    </row>
    <row r="867" ht="11.2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  <c r="AH867" s="65"/>
      <c r="AI867" s="65"/>
      <c r="AJ867" s="65"/>
      <c r="AK867" s="65"/>
      <c r="AL867" s="65"/>
      <c r="AM867" s="65"/>
      <c r="AN867" s="65"/>
      <c r="AO867" s="65"/>
    </row>
    <row r="868" ht="11.2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  <c r="AH868" s="65"/>
      <c r="AI868" s="65"/>
      <c r="AJ868" s="65"/>
      <c r="AK868" s="65"/>
      <c r="AL868" s="65"/>
      <c r="AM868" s="65"/>
      <c r="AN868" s="65"/>
      <c r="AO868" s="65"/>
    </row>
    <row r="869" ht="11.2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  <c r="AH869" s="65"/>
      <c r="AI869" s="65"/>
      <c r="AJ869" s="65"/>
      <c r="AK869" s="65"/>
      <c r="AL869" s="65"/>
      <c r="AM869" s="65"/>
      <c r="AN869" s="65"/>
      <c r="AO869" s="65"/>
    </row>
    <row r="870" ht="11.2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  <c r="AH870" s="65"/>
      <c r="AI870" s="65"/>
      <c r="AJ870" s="65"/>
      <c r="AK870" s="65"/>
      <c r="AL870" s="65"/>
      <c r="AM870" s="65"/>
      <c r="AN870" s="65"/>
      <c r="AO870" s="65"/>
    </row>
    <row r="871" ht="11.2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  <c r="AH871" s="65"/>
      <c r="AI871" s="65"/>
      <c r="AJ871" s="65"/>
      <c r="AK871" s="65"/>
      <c r="AL871" s="65"/>
      <c r="AM871" s="65"/>
      <c r="AN871" s="65"/>
      <c r="AO871" s="65"/>
    </row>
    <row r="872" ht="11.2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  <c r="AH872" s="65"/>
      <c r="AI872" s="65"/>
      <c r="AJ872" s="65"/>
      <c r="AK872" s="65"/>
      <c r="AL872" s="65"/>
      <c r="AM872" s="65"/>
      <c r="AN872" s="65"/>
      <c r="AO872" s="65"/>
    </row>
    <row r="873" ht="11.2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  <c r="AH873" s="65"/>
      <c r="AI873" s="65"/>
      <c r="AJ873" s="65"/>
      <c r="AK873" s="65"/>
      <c r="AL873" s="65"/>
      <c r="AM873" s="65"/>
      <c r="AN873" s="65"/>
      <c r="AO873" s="65"/>
    </row>
    <row r="874" ht="11.2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  <c r="AH874" s="65"/>
      <c r="AI874" s="65"/>
      <c r="AJ874" s="65"/>
      <c r="AK874" s="65"/>
      <c r="AL874" s="65"/>
      <c r="AM874" s="65"/>
      <c r="AN874" s="65"/>
      <c r="AO874" s="65"/>
    </row>
    <row r="875" ht="11.2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  <c r="AH875" s="65"/>
      <c r="AI875" s="65"/>
      <c r="AJ875" s="65"/>
      <c r="AK875" s="65"/>
      <c r="AL875" s="65"/>
      <c r="AM875" s="65"/>
      <c r="AN875" s="65"/>
      <c r="AO875" s="65"/>
    </row>
    <row r="876" ht="11.2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  <c r="AH876" s="65"/>
      <c r="AI876" s="65"/>
      <c r="AJ876" s="65"/>
      <c r="AK876" s="65"/>
      <c r="AL876" s="65"/>
      <c r="AM876" s="65"/>
      <c r="AN876" s="65"/>
      <c r="AO876" s="65"/>
    </row>
    <row r="877" ht="11.2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  <c r="AH877" s="65"/>
      <c r="AI877" s="65"/>
      <c r="AJ877" s="65"/>
      <c r="AK877" s="65"/>
      <c r="AL877" s="65"/>
      <c r="AM877" s="65"/>
      <c r="AN877" s="65"/>
      <c r="AO877" s="65"/>
    </row>
    <row r="878" ht="11.2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  <c r="AH878" s="65"/>
      <c r="AI878" s="65"/>
      <c r="AJ878" s="65"/>
      <c r="AK878" s="65"/>
      <c r="AL878" s="65"/>
      <c r="AM878" s="65"/>
      <c r="AN878" s="65"/>
      <c r="AO878" s="65"/>
    </row>
    <row r="879" ht="11.2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  <c r="AH879" s="65"/>
      <c r="AI879" s="65"/>
      <c r="AJ879" s="65"/>
      <c r="AK879" s="65"/>
      <c r="AL879" s="65"/>
      <c r="AM879" s="65"/>
      <c r="AN879" s="65"/>
      <c r="AO879" s="65"/>
    </row>
    <row r="880" ht="11.2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  <c r="AH880" s="65"/>
      <c r="AI880" s="65"/>
      <c r="AJ880" s="65"/>
      <c r="AK880" s="65"/>
      <c r="AL880" s="65"/>
      <c r="AM880" s="65"/>
      <c r="AN880" s="65"/>
      <c r="AO880" s="65"/>
    </row>
    <row r="881" ht="11.2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  <c r="AH881" s="65"/>
      <c r="AI881" s="65"/>
      <c r="AJ881" s="65"/>
      <c r="AK881" s="65"/>
      <c r="AL881" s="65"/>
      <c r="AM881" s="65"/>
      <c r="AN881" s="65"/>
      <c r="AO881" s="65"/>
    </row>
    <row r="882" ht="11.2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  <c r="AH882" s="65"/>
      <c r="AI882" s="65"/>
      <c r="AJ882" s="65"/>
      <c r="AK882" s="65"/>
      <c r="AL882" s="65"/>
      <c r="AM882" s="65"/>
      <c r="AN882" s="65"/>
      <c r="AO882" s="65"/>
    </row>
    <row r="883" ht="11.2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  <c r="AH883" s="65"/>
      <c r="AI883" s="65"/>
      <c r="AJ883" s="65"/>
      <c r="AK883" s="65"/>
      <c r="AL883" s="65"/>
      <c r="AM883" s="65"/>
      <c r="AN883" s="65"/>
      <c r="AO883" s="65"/>
    </row>
    <row r="884" ht="11.2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  <c r="AH884" s="65"/>
      <c r="AI884" s="65"/>
      <c r="AJ884" s="65"/>
      <c r="AK884" s="65"/>
      <c r="AL884" s="65"/>
      <c r="AM884" s="65"/>
      <c r="AN884" s="65"/>
      <c r="AO884" s="65"/>
    </row>
    <row r="885" ht="11.2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  <c r="AH885" s="65"/>
      <c r="AI885" s="65"/>
      <c r="AJ885" s="65"/>
      <c r="AK885" s="65"/>
      <c r="AL885" s="65"/>
      <c r="AM885" s="65"/>
      <c r="AN885" s="65"/>
      <c r="AO885" s="65"/>
    </row>
    <row r="886" ht="11.2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  <c r="AH886" s="65"/>
      <c r="AI886" s="65"/>
      <c r="AJ886" s="65"/>
      <c r="AK886" s="65"/>
      <c r="AL886" s="65"/>
      <c r="AM886" s="65"/>
      <c r="AN886" s="65"/>
      <c r="AO886" s="65"/>
    </row>
    <row r="887" ht="11.2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  <c r="AH887" s="65"/>
      <c r="AI887" s="65"/>
      <c r="AJ887" s="65"/>
      <c r="AK887" s="65"/>
      <c r="AL887" s="65"/>
      <c r="AM887" s="65"/>
      <c r="AN887" s="65"/>
      <c r="AO887" s="65"/>
    </row>
    <row r="888" ht="11.2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  <c r="AH888" s="65"/>
      <c r="AI888" s="65"/>
      <c r="AJ888" s="65"/>
      <c r="AK888" s="65"/>
      <c r="AL888" s="65"/>
      <c r="AM888" s="65"/>
      <c r="AN888" s="65"/>
      <c r="AO888" s="65"/>
    </row>
    <row r="889" ht="11.2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  <c r="AH889" s="65"/>
      <c r="AI889" s="65"/>
      <c r="AJ889" s="65"/>
      <c r="AK889" s="65"/>
      <c r="AL889" s="65"/>
      <c r="AM889" s="65"/>
      <c r="AN889" s="65"/>
      <c r="AO889" s="65"/>
    </row>
    <row r="890" ht="11.2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  <c r="AH890" s="65"/>
      <c r="AI890" s="65"/>
      <c r="AJ890" s="65"/>
      <c r="AK890" s="65"/>
      <c r="AL890" s="65"/>
      <c r="AM890" s="65"/>
      <c r="AN890" s="65"/>
      <c r="AO890" s="65"/>
    </row>
    <row r="891" ht="11.2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  <c r="AH891" s="65"/>
      <c r="AI891" s="65"/>
      <c r="AJ891" s="65"/>
      <c r="AK891" s="65"/>
      <c r="AL891" s="65"/>
      <c r="AM891" s="65"/>
      <c r="AN891" s="65"/>
      <c r="AO891" s="65"/>
    </row>
    <row r="892" ht="11.2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  <c r="AH892" s="65"/>
      <c r="AI892" s="65"/>
      <c r="AJ892" s="65"/>
      <c r="AK892" s="65"/>
      <c r="AL892" s="65"/>
      <c r="AM892" s="65"/>
      <c r="AN892" s="65"/>
      <c r="AO892" s="65"/>
    </row>
    <row r="893" ht="11.2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  <c r="AF893" s="65"/>
      <c r="AG893" s="65"/>
      <c r="AH893" s="65"/>
      <c r="AI893" s="65"/>
      <c r="AJ893" s="65"/>
      <c r="AK893" s="65"/>
      <c r="AL893" s="65"/>
      <c r="AM893" s="65"/>
      <c r="AN893" s="65"/>
      <c r="AO893" s="65"/>
    </row>
    <row r="894" ht="11.2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  <c r="AF894" s="65"/>
      <c r="AG894" s="65"/>
      <c r="AH894" s="65"/>
      <c r="AI894" s="65"/>
      <c r="AJ894" s="65"/>
      <c r="AK894" s="65"/>
      <c r="AL894" s="65"/>
      <c r="AM894" s="65"/>
      <c r="AN894" s="65"/>
      <c r="AO894" s="65"/>
    </row>
    <row r="895" ht="11.2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  <c r="AF895" s="65"/>
      <c r="AG895" s="65"/>
      <c r="AH895" s="65"/>
      <c r="AI895" s="65"/>
      <c r="AJ895" s="65"/>
      <c r="AK895" s="65"/>
      <c r="AL895" s="65"/>
      <c r="AM895" s="65"/>
      <c r="AN895" s="65"/>
      <c r="AO895" s="65"/>
    </row>
    <row r="896" ht="11.2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  <c r="AH896" s="65"/>
      <c r="AI896" s="65"/>
      <c r="AJ896" s="65"/>
      <c r="AK896" s="65"/>
      <c r="AL896" s="65"/>
      <c r="AM896" s="65"/>
      <c r="AN896" s="65"/>
      <c r="AO896" s="65"/>
    </row>
    <row r="897" ht="11.2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  <c r="AH897" s="65"/>
      <c r="AI897" s="65"/>
      <c r="AJ897" s="65"/>
      <c r="AK897" s="65"/>
      <c r="AL897" s="65"/>
      <c r="AM897" s="65"/>
      <c r="AN897" s="65"/>
      <c r="AO897" s="65"/>
    </row>
    <row r="898" ht="11.2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  <c r="AH898" s="65"/>
      <c r="AI898" s="65"/>
      <c r="AJ898" s="65"/>
      <c r="AK898" s="65"/>
      <c r="AL898" s="65"/>
      <c r="AM898" s="65"/>
      <c r="AN898" s="65"/>
      <c r="AO898" s="65"/>
    </row>
    <row r="899" ht="11.2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  <c r="AH899" s="65"/>
      <c r="AI899" s="65"/>
      <c r="AJ899" s="65"/>
      <c r="AK899" s="65"/>
      <c r="AL899" s="65"/>
      <c r="AM899" s="65"/>
      <c r="AN899" s="65"/>
      <c r="AO899" s="65"/>
    </row>
    <row r="900" ht="11.2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  <c r="AH900" s="65"/>
      <c r="AI900" s="65"/>
      <c r="AJ900" s="65"/>
      <c r="AK900" s="65"/>
      <c r="AL900" s="65"/>
      <c r="AM900" s="65"/>
      <c r="AN900" s="65"/>
      <c r="AO900" s="65"/>
    </row>
    <row r="901" ht="11.2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  <c r="AH901" s="65"/>
      <c r="AI901" s="65"/>
      <c r="AJ901" s="65"/>
      <c r="AK901" s="65"/>
      <c r="AL901" s="65"/>
      <c r="AM901" s="65"/>
      <c r="AN901" s="65"/>
      <c r="AO901" s="65"/>
    </row>
    <row r="902" ht="11.2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  <c r="AH902" s="65"/>
      <c r="AI902" s="65"/>
      <c r="AJ902" s="65"/>
      <c r="AK902" s="65"/>
      <c r="AL902" s="65"/>
      <c r="AM902" s="65"/>
      <c r="AN902" s="65"/>
      <c r="AO902" s="65"/>
    </row>
    <row r="903" ht="11.2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  <c r="AH903" s="65"/>
      <c r="AI903" s="65"/>
      <c r="AJ903" s="65"/>
      <c r="AK903" s="65"/>
      <c r="AL903" s="65"/>
      <c r="AM903" s="65"/>
      <c r="AN903" s="65"/>
      <c r="AO903" s="65"/>
    </row>
    <row r="904" ht="11.2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  <c r="AH904" s="65"/>
      <c r="AI904" s="65"/>
      <c r="AJ904" s="65"/>
      <c r="AK904" s="65"/>
      <c r="AL904" s="65"/>
      <c r="AM904" s="65"/>
      <c r="AN904" s="65"/>
      <c r="AO904" s="65"/>
    </row>
    <row r="905" ht="11.2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  <c r="AH905" s="65"/>
      <c r="AI905" s="65"/>
      <c r="AJ905" s="65"/>
      <c r="AK905" s="65"/>
      <c r="AL905" s="65"/>
      <c r="AM905" s="65"/>
      <c r="AN905" s="65"/>
      <c r="AO905" s="65"/>
    </row>
    <row r="906" ht="11.2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  <c r="AH906" s="65"/>
      <c r="AI906" s="65"/>
      <c r="AJ906" s="65"/>
      <c r="AK906" s="65"/>
      <c r="AL906" s="65"/>
      <c r="AM906" s="65"/>
      <c r="AN906" s="65"/>
      <c r="AO906" s="65"/>
    </row>
    <row r="907" ht="11.2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  <c r="AH907" s="65"/>
      <c r="AI907" s="65"/>
      <c r="AJ907" s="65"/>
      <c r="AK907" s="65"/>
      <c r="AL907" s="65"/>
      <c r="AM907" s="65"/>
      <c r="AN907" s="65"/>
      <c r="AO907" s="65"/>
    </row>
    <row r="908" ht="11.2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  <c r="AH908" s="65"/>
      <c r="AI908" s="65"/>
      <c r="AJ908" s="65"/>
      <c r="AK908" s="65"/>
      <c r="AL908" s="65"/>
      <c r="AM908" s="65"/>
      <c r="AN908" s="65"/>
      <c r="AO908" s="65"/>
    </row>
    <row r="909" ht="11.2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  <c r="AH909" s="65"/>
      <c r="AI909" s="65"/>
      <c r="AJ909" s="65"/>
      <c r="AK909" s="65"/>
      <c r="AL909" s="65"/>
      <c r="AM909" s="65"/>
      <c r="AN909" s="65"/>
      <c r="AO909" s="65"/>
    </row>
    <row r="910" ht="11.2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  <c r="AH910" s="65"/>
      <c r="AI910" s="65"/>
      <c r="AJ910" s="65"/>
      <c r="AK910" s="65"/>
      <c r="AL910" s="65"/>
      <c r="AM910" s="65"/>
      <c r="AN910" s="65"/>
      <c r="AO910" s="65"/>
    </row>
    <row r="911" ht="11.2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  <c r="AH911" s="65"/>
      <c r="AI911" s="65"/>
      <c r="AJ911" s="65"/>
      <c r="AK911" s="65"/>
      <c r="AL911" s="65"/>
      <c r="AM911" s="65"/>
      <c r="AN911" s="65"/>
      <c r="AO911" s="65"/>
    </row>
    <row r="912" ht="11.2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  <c r="AH912" s="65"/>
      <c r="AI912" s="65"/>
      <c r="AJ912" s="65"/>
      <c r="AK912" s="65"/>
      <c r="AL912" s="65"/>
      <c r="AM912" s="65"/>
      <c r="AN912" s="65"/>
      <c r="AO912" s="65"/>
    </row>
    <row r="913" ht="11.2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  <c r="AH913" s="65"/>
      <c r="AI913" s="65"/>
      <c r="AJ913" s="65"/>
      <c r="AK913" s="65"/>
      <c r="AL913" s="65"/>
      <c r="AM913" s="65"/>
      <c r="AN913" s="65"/>
      <c r="AO913" s="65"/>
    </row>
    <row r="914" ht="11.2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  <c r="AH914" s="65"/>
      <c r="AI914" s="65"/>
      <c r="AJ914" s="65"/>
      <c r="AK914" s="65"/>
      <c r="AL914" s="65"/>
      <c r="AM914" s="65"/>
      <c r="AN914" s="65"/>
      <c r="AO914" s="65"/>
    </row>
    <row r="915" ht="11.2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  <c r="AH915" s="65"/>
      <c r="AI915" s="65"/>
      <c r="AJ915" s="65"/>
      <c r="AK915" s="65"/>
      <c r="AL915" s="65"/>
      <c r="AM915" s="65"/>
      <c r="AN915" s="65"/>
      <c r="AO915" s="65"/>
    </row>
    <row r="916" ht="11.2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  <c r="AH916" s="65"/>
      <c r="AI916" s="65"/>
      <c r="AJ916" s="65"/>
      <c r="AK916" s="65"/>
      <c r="AL916" s="65"/>
      <c r="AM916" s="65"/>
      <c r="AN916" s="65"/>
      <c r="AO916" s="65"/>
    </row>
    <row r="917" ht="11.2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  <c r="AH917" s="65"/>
      <c r="AI917" s="65"/>
      <c r="AJ917" s="65"/>
      <c r="AK917" s="65"/>
      <c r="AL917" s="65"/>
      <c r="AM917" s="65"/>
      <c r="AN917" s="65"/>
      <c r="AO917" s="65"/>
    </row>
    <row r="918" ht="11.2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  <c r="AH918" s="65"/>
      <c r="AI918" s="65"/>
      <c r="AJ918" s="65"/>
      <c r="AK918" s="65"/>
      <c r="AL918" s="65"/>
      <c r="AM918" s="65"/>
      <c r="AN918" s="65"/>
      <c r="AO918" s="65"/>
    </row>
    <row r="919" ht="11.2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  <c r="AF919" s="65"/>
      <c r="AG919" s="65"/>
      <c r="AH919" s="65"/>
      <c r="AI919" s="65"/>
      <c r="AJ919" s="65"/>
      <c r="AK919" s="65"/>
      <c r="AL919" s="65"/>
      <c r="AM919" s="65"/>
      <c r="AN919" s="65"/>
      <c r="AO919" s="65"/>
    </row>
    <row r="920" ht="11.2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  <c r="AF920" s="65"/>
      <c r="AG920" s="65"/>
      <c r="AH920" s="65"/>
      <c r="AI920" s="65"/>
      <c r="AJ920" s="65"/>
      <c r="AK920" s="65"/>
      <c r="AL920" s="65"/>
      <c r="AM920" s="65"/>
      <c r="AN920" s="65"/>
      <c r="AO920" s="65"/>
    </row>
    <row r="921" ht="11.2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  <c r="AF921" s="65"/>
      <c r="AG921" s="65"/>
      <c r="AH921" s="65"/>
      <c r="AI921" s="65"/>
      <c r="AJ921" s="65"/>
      <c r="AK921" s="65"/>
      <c r="AL921" s="65"/>
      <c r="AM921" s="65"/>
      <c r="AN921" s="65"/>
      <c r="AO921" s="65"/>
    </row>
    <row r="922" ht="11.2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  <c r="AH922" s="65"/>
      <c r="AI922" s="65"/>
      <c r="AJ922" s="65"/>
      <c r="AK922" s="65"/>
      <c r="AL922" s="65"/>
      <c r="AM922" s="65"/>
      <c r="AN922" s="65"/>
      <c r="AO922" s="65"/>
    </row>
    <row r="923" ht="11.2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  <c r="AH923" s="65"/>
      <c r="AI923" s="65"/>
      <c r="AJ923" s="65"/>
      <c r="AK923" s="65"/>
      <c r="AL923" s="65"/>
      <c r="AM923" s="65"/>
      <c r="AN923" s="65"/>
      <c r="AO923" s="65"/>
    </row>
    <row r="924" ht="11.2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  <c r="AH924" s="65"/>
      <c r="AI924" s="65"/>
      <c r="AJ924" s="65"/>
      <c r="AK924" s="65"/>
      <c r="AL924" s="65"/>
      <c r="AM924" s="65"/>
      <c r="AN924" s="65"/>
      <c r="AO924" s="65"/>
    </row>
    <row r="925" ht="11.2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  <c r="AH925" s="65"/>
      <c r="AI925" s="65"/>
      <c r="AJ925" s="65"/>
      <c r="AK925" s="65"/>
      <c r="AL925" s="65"/>
      <c r="AM925" s="65"/>
      <c r="AN925" s="65"/>
      <c r="AO925" s="65"/>
    </row>
    <row r="926" ht="11.2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  <c r="AH926" s="65"/>
      <c r="AI926" s="65"/>
      <c r="AJ926" s="65"/>
      <c r="AK926" s="65"/>
      <c r="AL926" s="65"/>
      <c r="AM926" s="65"/>
      <c r="AN926" s="65"/>
      <c r="AO926" s="65"/>
    </row>
    <row r="927" ht="11.2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  <c r="AH927" s="65"/>
      <c r="AI927" s="65"/>
      <c r="AJ927" s="65"/>
      <c r="AK927" s="65"/>
      <c r="AL927" s="65"/>
      <c r="AM927" s="65"/>
      <c r="AN927" s="65"/>
      <c r="AO927" s="65"/>
    </row>
    <row r="928" ht="11.2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  <c r="AH928" s="65"/>
      <c r="AI928" s="65"/>
      <c r="AJ928" s="65"/>
      <c r="AK928" s="65"/>
      <c r="AL928" s="65"/>
      <c r="AM928" s="65"/>
      <c r="AN928" s="65"/>
      <c r="AO928" s="65"/>
    </row>
    <row r="929" ht="11.2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  <c r="AH929" s="65"/>
      <c r="AI929" s="65"/>
      <c r="AJ929" s="65"/>
      <c r="AK929" s="65"/>
      <c r="AL929" s="65"/>
      <c r="AM929" s="65"/>
      <c r="AN929" s="65"/>
      <c r="AO929" s="65"/>
    </row>
    <row r="930" ht="11.2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  <c r="AH930" s="65"/>
      <c r="AI930" s="65"/>
      <c r="AJ930" s="65"/>
      <c r="AK930" s="65"/>
      <c r="AL930" s="65"/>
      <c r="AM930" s="65"/>
      <c r="AN930" s="65"/>
      <c r="AO930" s="65"/>
    </row>
    <row r="931" ht="11.2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  <c r="AH931" s="65"/>
      <c r="AI931" s="65"/>
      <c r="AJ931" s="65"/>
      <c r="AK931" s="65"/>
      <c r="AL931" s="65"/>
      <c r="AM931" s="65"/>
      <c r="AN931" s="65"/>
      <c r="AO931" s="65"/>
    </row>
    <row r="932" ht="11.2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  <c r="AH932" s="65"/>
      <c r="AI932" s="65"/>
      <c r="AJ932" s="65"/>
      <c r="AK932" s="65"/>
      <c r="AL932" s="65"/>
      <c r="AM932" s="65"/>
      <c r="AN932" s="65"/>
      <c r="AO932" s="65"/>
    </row>
    <row r="933" ht="11.2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  <c r="AH933" s="65"/>
      <c r="AI933" s="65"/>
      <c r="AJ933" s="65"/>
      <c r="AK933" s="65"/>
      <c r="AL933" s="65"/>
      <c r="AM933" s="65"/>
      <c r="AN933" s="65"/>
      <c r="AO933" s="65"/>
    </row>
    <row r="934" ht="11.2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  <c r="AH934" s="65"/>
      <c r="AI934" s="65"/>
      <c r="AJ934" s="65"/>
      <c r="AK934" s="65"/>
      <c r="AL934" s="65"/>
      <c r="AM934" s="65"/>
      <c r="AN934" s="65"/>
      <c r="AO934" s="65"/>
    </row>
    <row r="935" ht="11.2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  <c r="AH935" s="65"/>
      <c r="AI935" s="65"/>
      <c r="AJ935" s="65"/>
      <c r="AK935" s="65"/>
      <c r="AL935" s="65"/>
      <c r="AM935" s="65"/>
      <c r="AN935" s="65"/>
      <c r="AO935" s="65"/>
    </row>
    <row r="936" ht="11.2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  <c r="AH936" s="65"/>
      <c r="AI936" s="65"/>
      <c r="AJ936" s="65"/>
      <c r="AK936" s="65"/>
      <c r="AL936" s="65"/>
      <c r="AM936" s="65"/>
      <c r="AN936" s="65"/>
      <c r="AO936" s="65"/>
    </row>
    <row r="937" ht="11.2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  <c r="AH937" s="65"/>
      <c r="AI937" s="65"/>
      <c r="AJ937" s="65"/>
      <c r="AK937" s="65"/>
      <c r="AL937" s="65"/>
      <c r="AM937" s="65"/>
      <c r="AN937" s="65"/>
      <c r="AO937" s="65"/>
    </row>
    <row r="938" ht="11.2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  <c r="AH938" s="65"/>
      <c r="AI938" s="65"/>
      <c r="AJ938" s="65"/>
      <c r="AK938" s="65"/>
      <c r="AL938" s="65"/>
      <c r="AM938" s="65"/>
      <c r="AN938" s="65"/>
      <c r="AO938" s="65"/>
    </row>
    <row r="939" ht="11.2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  <c r="AH939" s="65"/>
      <c r="AI939" s="65"/>
      <c r="AJ939" s="65"/>
      <c r="AK939" s="65"/>
      <c r="AL939" s="65"/>
      <c r="AM939" s="65"/>
      <c r="AN939" s="65"/>
      <c r="AO939" s="65"/>
    </row>
    <row r="940" ht="11.2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  <c r="AH940" s="65"/>
      <c r="AI940" s="65"/>
      <c r="AJ940" s="65"/>
      <c r="AK940" s="65"/>
      <c r="AL940" s="65"/>
      <c r="AM940" s="65"/>
      <c r="AN940" s="65"/>
      <c r="AO940" s="65"/>
    </row>
    <row r="941" ht="11.2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  <c r="AH941" s="65"/>
      <c r="AI941" s="65"/>
      <c r="AJ941" s="65"/>
      <c r="AK941" s="65"/>
      <c r="AL941" s="65"/>
      <c r="AM941" s="65"/>
      <c r="AN941" s="65"/>
      <c r="AO941" s="65"/>
    </row>
    <row r="942" ht="11.2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  <c r="AH942" s="65"/>
      <c r="AI942" s="65"/>
      <c r="AJ942" s="65"/>
      <c r="AK942" s="65"/>
      <c r="AL942" s="65"/>
      <c r="AM942" s="65"/>
      <c r="AN942" s="65"/>
      <c r="AO942" s="65"/>
    </row>
    <row r="943" ht="11.2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  <c r="AH943" s="65"/>
      <c r="AI943" s="65"/>
      <c r="AJ943" s="65"/>
      <c r="AK943" s="65"/>
      <c r="AL943" s="65"/>
      <c r="AM943" s="65"/>
      <c r="AN943" s="65"/>
      <c r="AO943" s="65"/>
    </row>
    <row r="944" ht="11.2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  <c r="AH944" s="65"/>
      <c r="AI944" s="65"/>
      <c r="AJ944" s="65"/>
      <c r="AK944" s="65"/>
      <c r="AL944" s="65"/>
      <c r="AM944" s="65"/>
      <c r="AN944" s="65"/>
      <c r="AO944" s="65"/>
    </row>
    <row r="945" ht="11.2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  <c r="AF945" s="65"/>
      <c r="AG945" s="65"/>
      <c r="AH945" s="65"/>
      <c r="AI945" s="65"/>
      <c r="AJ945" s="65"/>
      <c r="AK945" s="65"/>
      <c r="AL945" s="65"/>
      <c r="AM945" s="65"/>
      <c r="AN945" s="65"/>
      <c r="AO945" s="65"/>
    </row>
    <row r="946" ht="11.2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  <c r="AF946" s="65"/>
      <c r="AG946" s="65"/>
      <c r="AH946" s="65"/>
      <c r="AI946" s="65"/>
      <c r="AJ946" s="65"/>
      <c r="AK946" s="65"/>
      <c r="AL946" s="65"/>
      <c r="AM946" s="65"/>
      <c r="AN946" s="65"/>
      <c r="AO946" s="65"/>
    </row>
    <row r="947" ht="11.2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  <c r="AF947" s="65"/>
      <c r="AG947" s="65"/>
      <c r="AH947" s="65"/>
      <c r="AI947" s="65"/>
      <c r="AJ947" s="65"/>
      <c r="AK947" s="65"/>
      <c r="AL947" s="65"/>
      <c r="AM947" s="65"/>
      <c r="AN947" s="65"/>
      <c r="AO947" s="65"/>
    </row>
    <row r="948" ht="11.2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  <c r="AH948" s="65"/>
      <c r="AI948" s="65"/>
      <c r="AJ948" s="65"/>
      <c r="AK948" s="65"/>
      <c r="AL948" s="65"/>
      <c r="AM948" s="65"/>
      <c r="AN948" s="65"/>
      <c r="AO948" s="65"/>
    </row>
    <row r="949" ht="11.2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  <c r="AH949" s="65"/>
      <c r="AI949" s="65"/>
      <c r="AJ949" s="65"/>
      <c r="AK949" s="65"/>
      <c r="AL949" s="65"/>
      <c r="AM949" s="65"/>
      <c r="AN949" s="65"/>
      <c r="AO949" s="65"/>
    </row>
    <row r="950" ht="11.2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  <c r="AH950" s="65"/>
      <c r="AI950" s="65"/>
      <c r="AJ950" s="65"/>
      <c r="AK950" s="65"/>
      <c r="AL950" s="65"/>
      <c r="AM950" s="65"/>
      <c r="AN950" s="65"/>
      <c r="AO950" s="65"/>
    </row>
    <row r="951" ht="11.2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  <c r="AH951" s="65"/>
      <c r="AI951" s="65"/>
      <c r="AJ951" s="65"/>
      <c r="AK951" s="65"/>
      <c r="AL951" s="65"/>
      <c r="AM951" s="65"/>
      <c r="AN951" s="65"/>
      <c r="AO951" s="65"/>
    </row>
    <row r="952" ht="11.2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  <c r="AH952" s="65"/>
      <c r="AI952" s="65"/>
      <c r="AJ952" s="65"/>
      <c r="AK952" s="65"/>
      <c r="AL952" s="65"/>
      <c r="AM952" s="65"/>
      <c r="AN952" s="65"/>
      <c r="AO952" s="65"/>
    </row>
    <row r="953" ht="11.2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  <c r="AH953" s="65"/>
      <c r="AI953" s="65"/>
      <c r="AJ953" s="65"/>
      <c r="AK953" s="65"/>
      <c r="AL953" s="65"/>
      <c r="AM953" s="65"/>
      <c r="AN953" s="65"/>
      <c r="AO953" s="65"/>
    </row>
    <row r="954" ht="11.2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  <c r="AH954" s="65"/>
      <c r="AI954" s="65"/>
      <c r="AJ954" s="65"/>
      <c r="AK954" s="65"/>
      <c r="AL954" s="65"/>
      <c r="AM954" s="65"/>
      <c r="AN954" s="65"/>
      <c r="AO954" s="65"/>
    </row>
    <row r="955" ht="11.2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  <c r="AH955" s="65"/>
      <c r="AI955" s="65"/>
      <c r="AJ955" s="65"/>
      <c r="AK955" s="65"/>
      <c r="AL955" s="65"/>
      <c r="AM955" s="65"/>
      <c r="AN955" s="65"/>
      <c r="AO955" s="65"/>
    </row>
    <row r="956" ht="11.2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  <c r="AH956" s="65"/>
      <c r="AI956" s="65"/>
      <c r="AJ956" s="65"/>
      <c r="AK956" s="65"/>
      <c r="AL956" s="65"/>
      <c r="AM956" s="65"/>
      <c r="AN956" s="65"/>
      <c r="AO956" s="65"/>
    </row>
    <row r="957" ht="11.2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  <c r="AH957" s="65"/>
      <c r="AI957" s="65"/>
      <c r="AJ957" s="65"/>
      <c r="AK957" s="65"/>
      <c r="AL957" s="65"/>
      <c r="AM957" s="65"/>
      <c r="AN957" s="65"/>
      <c r="AO957" s="65"/>
    </row>
    <row r="958" ht="11.2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  <c r="AH958" s="65"/>
      <c r="AI958" s="65"/>
      <c r="AJ958" s="65"/>
      <c r="AK958" s="65"/>
      <c r="AL958" s="65"/>
      <c r="AM958" s="65"/>
      <c r="AN958" s="65"/>
      <c r="AO958" s="65"/>
    </row>
    <row r="959" ht="11.2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  <c r="AH959" s="65"/>
      <c r="AI959" s="65"/>
      <c r="AJ959" s="65"/>
      <c r="AK959" s="65"/>
      <c r="AL959" s="65"/>
      <c r="AM959" s="65"/>
      <c r="AN959" s="65"/>
      <c r="AO959" s="65"/>
    </row>
    <row r="960" ht="11.2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  <c r="AH960" s="65"/>
      <c r="AI960" s="65"/>
      <c r="AJ960" s="65"/>
      <c r="AK960" s="65"/>
      <c r="AL960" s="65"/>
      <c r="AM960" s="65"/>
      <c r="AN960" s="65"/>
      <c r="AO960" s="65"/>
    </row>
    <row r="961" ht="11.2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  <c r="AH961" s="65"/>
      <c r="AI961" s="65"/>
      <c r="AJ961" s="65"/>
      <c r="AK961" s="65"/>
      <c r="AL961" s="65"/>
      <c r="AM961" s="65"/>
      <c r="AN961" s="65"/>
      <c r="AO961" s="65"/>
    </row>
    <row r="962" ht="11.2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  <c r="AH962" s="65"/>
      <c r="AI962" s="65"/>
      <c r="AJ962" s="65"/>
      <c r="AK962" s="65"/>
      <c r="AL962" s="65"/>
      <c r="AM962" s="65"/>
      <c r="AN962" s="65"/>
      <c r="AO962" s="65"/>
    </row>
    <row r="963" ht="11.2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  <c r="AH963" s="65"/>
      <c r="AI963" s="65"/>
      <c r="AJ963" s="65"/>
      <c r="AK963" s="65"/>
      <c r="AL963" s="65"/>
      <c r="AM963" s="65"/>
      <c r="AN963" s="65"/>
      <c r="AO963" s="65"/>
    </row>
    <row r="964" ht="11.2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  <c r="AH964" s="65"/>
      <c r="AI964" s="65"/>
      <c r="AJ964" s="65"/>
      <c r="AK964" s="65"/>
      <c r="AL964" s="65"/>
      <c r="AM964" s="65"/>
      <c r="AN964" s="65"/>
      <c r="AO964" s="65"/>
    </row>
    <row r="965" ht="11.2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  <c r="AH965" s="65"/>
      <c r="AI965" s="65"/>
      <c r="AJ965" s="65"/>
      <c r="AK965" s="65"/>
      <c r="AL965" s="65"/>
      <c r="AM965" s="65"/>
      <c r="AN965" s="65"/>
      <c r="AO965" s="65"/>
    </row>
    <row r="966" ht="11.2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  <c r="AH966" s="65"/>
      <c r="AI966" s="65"/>
      <c r="AJ966" s="65"/>
      <c r="AK966" s="65"/>
      <c r="AL966" s="65"/>
      <c r="AM966" s="65"/>
      <c r="AN966" s="65"/>
      <c r="AO966" s="65"/>
    </row>
    <row r="967" ht="11.2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  <c r="AH967" s="65"/>
      <c r="AI967" s="65"/>
      <c r="AJ967" s="65"/>
      <c r="AK967" s="65"/>
      <c r="AL967" s="65"/>
      <c r="AM967" s="65"/>
      <c r="AN967" s="65"/>
      <c r="AO967" s="65"/>
    </row>
    <row r="968" ht="11.2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  <c r="AH968" s="65"/>
      <c r="AI968" s="65"/>
      <c r="AJ968" s="65"/>
      <c r="AK968" s="65"/>
      <c r="AL968" s="65"/>
      <c r="AM968" s="65"/>
      <c r="AN968" s="65"/>
      <c r="AO968" s="65"/>
    </row>
    <row r="969" ht="11.2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  <c r="AH969" s="65"/>
      <c r="AI969" s="65"/>
      <c r="AJ969" s="65"/>
      <c r="AK969" s="65"/>
      <c r="AL969" s="65"/>
      <c r="AM969" s="65"/>
      <c r="AN969" s="65"/>
      <c r="AO969" s="65"/>
    </row>
    <row r="970" ht="11.2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  <c r="AH970" s="65"/>
      <c r="AI970" s="65"/>
      <c r="AJ970" s="65"/>
      <c r="AK970" s="65"/>
      <c r="AL970" s="65"/>
      <c r="AM970" s="65"/>
      <c r="AN970" s="65"/>
      <c r="AO970" s="65"/>
    </row>
    <row r="971" ht="11.2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  <c r="AH971" s="65"/>
      <c r="AI971" s="65"/>
      <c r="AJ971" s="65"/>
      <c r="AK971" s="65"/>
      <c r="AL971" s="65"/>
      <c r="AM971" s="65"/>
      <c r="AN971" s="65"/>
      <c r="AO971" s="65"/>
    </row>
    <row r="972" ht="11.2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  <c r="AH972" s="65"/>
      <c r="AI972" s="65"/>
      <c r="AJ972" s="65"/>
      <c r="AK972" s="65"/>
      <c r="AL972" s="65"/>
      <c r="AM972" s="65"/>
      <c r="AN972" s="65"/>
      <c r="AO972" s="65"/>
    </row>
    <row r="973" ht="11.2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  <c r="AH973" s="65"/>
      <c r="AI973" s="65"/>
      <c r="AJ973" s="65"/>
      <c r="AK973" s="65"/>
      <c r="AL973" s="65"/>
      <c r="AM973" s="65"/>
      <c r="AN973" s="65"/>
      <c r="AO973" s="65"/>
    </row>
    <row r="974" ht="11.2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  <c r="AH974" s="65"/>
      <c r="AI974" s="65"/>
      <c r="AJ974" s="65"/>
      <c r="AK974" s="65"/>
      <c r="AL974" s="65"/>
      <c r="AM974" s="65"/>
      <c r="AN974" s="65"/>
      <c r="AO974" s="65"/>
    </row>
    <row r="975" ht="11.2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  <c r="AH975" s="65"/>
      <c r="AI975" s="65"/>
      <c r="AJ975" s="65"/>
      <c r="AK975" s="65"/>
      <c r="AL975" s="65"/>
      <c r="AM975" s="65"/>
      <c r="AN975" s="65"/>
      <c r="AO975" s="65"/>
    </row>
    <row r="976" ht="11.2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  <c r="AH976" s="65"/>
      <c r="AI976" s="65"/>
      <c r="AJ976" s="65"/>
      <c r="AK976" s="65"/>
      <c r="AL976" s="65"/>
      <c r="AM976" s="65"/>
      <c r="AN976" s="65"/>
      <c r="AO976" s="65"/>
    </row>
    <row r="977" ht="11.2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  <c r="AH977" s="65"/>
      <c r="AI977" s="65"/>
      <c r="AJ977" s="65"/>
      <c r="AK977" s="65"/>
      <c r="AL977" s="65"/>
      <c r="AM977" s="65"/>
      <c r="AN977" s="65"/>
      <c r="AO977" s="65"/>
    </row>
    <row r="978" ht="11.2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  <c r="AH978" s="65"/>
      <c r="AI978" s="65"/>
      <c r="AJ978" s="65"/>
      <c r="AK978" s="65"/>
      <c r="AL978" s="65"/>
      <c r="AM978" s="65"/>
      <c r="AN978" s="65"/>
      <c r="AO978" s="65"/>
    </row>
    <row r="979" ht="11.2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  <c r="AH979" s="65"/>
      <c r="AI979" s="65"/>
      <c r="AJ979" s="65"/>
      <c r="AK979" s="65"/>
      <c r="AL979" s="65"/>
      <c r="AM979" s="65"/>
      <c r="AN979" s="65"/>
      <c r="AO979" s="65"/>
    </row>
    <row r="980" ht="11.2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  <c r="AH980" s="65"/>
      <c r="AI980" s="65"/>
      <c r="AJ980" s="65"/>
      <c r="AK980" s="65"/>
      <c r="AL980" s="65"/>
      <c r="AM980" s="65"/>
      <c r="AN980" s="65"/>
      <c r="AO980" s="65"/>
    </row>
    <row r="981" ht="11.2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  <c r="AH981" s="65"/>
      <c r="AI981" s="65"/>
      <c r="AJ981" s="65"/>
      <c r="AK981" s="65"/>
      <c r="AL981" s="65"/>
      <c r="AM981" s="65"/>
      <c r="AN981" s="65"/>
      <c r="AO981" s="65"/>
    </row>
    <row r="982" ht="11.2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  <c r="AH982" s="65"/>
      <c r="AI982" s="65"/>
      <c r="AJ982" s="65"/>
      <c r="AK982" s="65"/>
      <c r="AL982" s="65"/>
      <c r="AM982" s="65"/>
      <c r="AN982" s="65"/>
      <c r="AO982" s="65"/>
    </row>
    <row r="983" ht="11.2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  <c r="AH983" s="65"/>
      <c r="AI983" s="65"/>
      <c r="AJ983" s="65"/>
      <c r="AK983" s="65"/>
      <c r="AL983" s="65"/>
      <c r="AM983" s="65"/>
      <c r="AN983" s="65"/>
      <c r="AO983" s="65"/>
    </row>
    <row r="984" ht="11.2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  <c r="AH984" s="65"/>
      <c r="AI984" s="65"/>
      <c r="AJ984" s="65"/>
      <c r="AK984" s="65"/>
      <c r="AL984" s="65"/>
      <c r="AM984" s="65"/>
      <c r="AN984" s="65"/>
      <c r="AO984" s="65"/>
    </row>
    <row r="985" ht="11.2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  <c r="AH985" s="65"/>
      <c r="AI985" s="65"/>
      <c r="AJ985" s="65"/>
      <c r="AK985" s="65"/>
      <c r="AL985" s="65"/>
      <c r="AM985" s="65"/>
      <c r="AN985" s="65"/>
      <c r="AO985" s="65"/>
    </row>
    <row r="986" ht="11.2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  <c r="AH986" s="65"/>
      <c r="AI986" s="65"/>
      <c r="AJ986" s="65"/>
      <c r="AK986" s="65"/>
      <c r="AL986" s="65"/>
      <c r="AM986" s="65"/>
      <c r="AN986" s="65"/>
      <c r="AO986" s="65"/>
    </row>
    <row r="987" ht="11.2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  <c r="AH987" s="65"/>
      <c r="AI987" s="65"/>
      <c r="AJ987" s="65"/>
      <c r="AK987" s="65"/>
      <c r="AL987" s="65"/>
      <c r="AM987" s="65"/>
      <c r="AN987" s="65"/>
      <c r="AO987" s="65"/>
    </row>
    <row r="988" ht="11.2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  <c r="AH988" s="65"/>
      <c r="AI988" s="65"/>
      <c r="AJ988" s="65"/>
      <c r="AK988" s="65"/>
      <c r="AL988" s="65"/>
      <c r="AM988" s="65"/>
      <c r="AN988" s="65"/>
      <c r="AO988" s="65"/>
    </row>
    <row r="989" ht="11.2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  <c r="AH989" s="65"/>
      <c r="AI989" s="65"/>
      <c r="AJ989" s="65"/>
      <c r="AK989" s="65"/>
      <c r="AL989" s="65"/>
      <c r="AM989" s="65"/>
      <c r="AN989" s="65"/>
      <c r="AO989" s="65"/>
    </row>
    <row r="990" ht="11.2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  <c r="AF990" s="65"/>
      <c r="AG990" s="65"/>
      <c r="AH990" s="65"/>
      <c r="AI990" s="65"/>
      <c r="AJ990" s="65"/>
      <c r="AK990" s="65"/>
      <c r="AL990" s="65"/>
      <c r="AM990" s="65"/>
      <c r="AN990" s="65"/>
      <c r="AO990" s="65"/>
    </row>
    <row r="991" ht="11.2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  <c r="AF991" s="65"/>
      <c r="AG991" s="65"/>
      <c r="AH991" s="65"/>
      <c r="AI991" s="65"/>
      <c r="AJ991" s="65"/>
      <c r="AK991" s="65"/>
      <c r="AL991" s="65"/>
      <c r="AM991" s="65"/>
      <c r="AN991" s="65"/>
      <c r="AO991" s="65"/>
    </row>
    <row r="992" ht="11.2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  <c r="AF992" s="65"/>
      <c r="AG992" s="65"/>
      <c r="AH992" s="65"/>
      <c r="AI992" s="65"/>
      <c r="AJ992" s="65"/>
      <c r="AK992" s="65"/>
      <c r="AL992" s="65"/>
      <c r="AM992" s="65"/>
      <c r="AN992" s="65"/>
      <c r="AO992" s="65"/>
    </row>
    <row r="993" ht="11.2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  <c r="AF993" s="65"/>
      <c r="AG993" s="65"/>
      <c r="AH993" s="65"/>
      <c r="AI993" s="65"/>
      <c r="AJ993" s="65"/>
      <c r="AK993" s="65"/>
      <c r="AL993" s="65"/>
      <c r="AM993" s="65"/>
      <c r="AN993" s="65"/>
      <c r="AO993" s="65"/>
    </row>
    <row r="994" ht="11.2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  <c r="AF994" s="65"/>
      <c r="AG994" s="65"/>
      <c r="AH994" s="65"/>
      <c r="AI994" s="65"/>
      <c r="AJ994" s="65"/>
      <c r="AK994" s="65"/>
      <c r="AL994" s="65"/>
      <c r="AM994" s="65"/>
      <c r="AN994" s="65"/>
      <c r="AO994" s="65"/>
    </row>
    <row r="995" ht="11.2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  <c r="AF995" s="65"/>
      <c r="AG995" s="65"/>
      <c r="AH995" s="65"/>
      <c r="AI995" s="65"/>
      <c r="AJ995" s="65"/>
      <c r="AK995" s="65"/>
      <c r="AL995" s="65"/>
      <c r="AM995" s="65"/>
      <c r="AN995" s="65"/>
      <c r="AO995" s="65"/>
    </row>
    <row r="996" ht="11.2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  <c r="AE996" s="65"/>
      <c r="AF996" s="65"/>
      <c r="AG996" s="65"/>
      <c r="AH996" s="65"/>
      <c r="AI996" s="65"/>
      <c r="AJ996" s="65"/>
      <c r="AK996" s="65"/>
      <c r="AL996" s="65"/>
      <c r="AM996" s="65"/>
      <c r="AN996" s="65"/>
      <c r="AO996" s="65"/>
    </row>
    <row r="997" ht="11.2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  <c r="AC997" s="65"/>
      <c r="AD997" s="65"/>
      <c r="AE997" s="65"/>
      <c r="AF997" s="65"/>
      <c r="AG997" s="65"/>
      <c r="AH997" s="65"/>
      <c r="AI997" s="65"/>
      <c r="AJ997" s="65"/>
      <c r="AK997" s="65"/>
      <c r="AL997" s="65"/>
      <c r="AM997" s="65"/>
      <c r="AN997" s="65"/>
      <c r="AO997" s="65"/>
    </row>
    <row r="998" ht="11.2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  <c r="AC998" s="65"/>
      <c r="AD998" s="65"/>
      <c r="AE998" s="65"/>
      <c r="AF998" s="65"/>
      <c r="AG998" s="65"/>
      <c r="AH998" s="65"/>
      <c r="AI998" s="65"/>
      <c r="AJ998" s="65"/>
      <c r="AK998" s="65"/>
      <c r="AL998" s="65"/>
      <c r="AM998" s="65"/>
      <c r="AN998" s="65"/>
      <c r="AO998" s="65"/>
    </row>
    <row r="999" ht="11.2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  <c r="AC999" s="65"/>
      <c r="AD999" s="65"/>
      <c r="AE999" s="65"/>
      <c r="AF999" s="65"/>
      <c r="AG999" s="65"/>
      <c r="AH999" s="65"/>
      <c r="AI999" s="65"/>
      <c r="AJ999" s="65"/>
      <c r="AK999" s="65"/>
      <c r="AL999" s="65"/>
      <c r="AM999" s="65"/>
      <c r="AN999" s="65"/>
      <c r="AO999" s="65"/>
    </row>
    <row r="1000" ht="11.2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  <c r="AC1000" s="65"/>
      <c r="AD1000" s="65"/>
      <c r="AE1000" s="65"/>
      <c r="AF1000" s="65"/>
      <c r="AG1000" s="65"/>
      <c r="AH1000" s="65"/>
      <c r="AI1000" s="65"/>
      <c r="AJ1000" s="65"/>
      <c r="AK1000" s="65"/>
      <c r="AL1000" s="65"/>
      <c r="AM1000" s="65"/>
      <c r="AN1000" s="65"/>
      <c r="AO1000" s="65"/>
    </row>
  </sheetData>
  <mergeCells count="1">
    <mergeCell ref="D13:AM13"/>
  </mergeCells>
  <conditionalFormatting sqref="D15:AM19">
    <cfRule type="notContainsBlanks" dxfId="0" priority="1" stopIfTrue="1">
      <formula>LEN(TRIM(D15))&gt;0</formula>
    </cfRule>
  </conditionalFormatting>
  <printOptions/>
  <pageMargins bottom="0.787401575" footer="0.0" header="0.0" left="0.511811024" right="0.511811024" top="0.787401575"/>
  <pageSetup paperSize="9" orientation="landscape"/>
  <headerFooter>
    <oddFooter>&amp;L&amp;A - &amp;P/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2001-04-09T14:35:51Z</dcterms:created>
  <dc:creator>Silvia Regina Schumacher</dc:creator>
</cp:coreProperties>
</file>